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mi.kusachi\Desktop\色々\"/>
    </mc:Choice>
  </mc:AlternateContent>
  <xr:revisionPtr revIDLastSave="0" documentId="13_ncr:1_{CD3F4A77-614C-4A2C-B905-FFD8B1A2DF5D}" xr6:coauthVersionLast="47" xr6:coauthVersionMax="47" xr10:uidLastSave="{00000000-0000-0000-0000-000000000000}"/>
  <bookViews>
    <workbookView xWindow="-120" yWindow="-120" windowWidth="29040" windowHeight="15840" xr2:uid="{00000000-000D-0000-FFFF-FFFF00000000}"/>
  </bookViews>
  <sheets>
    <sheet name="宿泊利用者等名簿" sheetId="16" r:id="rId1"/>
    <sheet name="データ" sheetId="7" r:id="rId2"/>
  </sheets>
  <definedNames>
    <definedName name="_xlnm.Print_Area" localSheetId="0">宿泊利用者等名簿!$A$1:$V$39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6" l="1"/>
  <c r="F36" i="16"/>
  <c r="E36" i="16"/>
  <c r="G39" i="16"/>
  <c r="G38" i="16"/>
  <c r="G37" i="16"/>
  <c r="F39" i="16"/>
  <c r="F38" i="16"/>
  <c r="F37" i="16"/>
  <c r="E39" i="16"/>
  <c r="E38" i="16"/>
  <c r="E37" i="16"/>
  <c r="P34" i="16"/>
  <c r="P33" i="16"/>
  <c r="P32" i="16"/>
  <c r="P31" i="16"/>
  <c r="P30" i="16"/>
  <c r="P29" i="16"/>
  <c r="P28" i="16"/>
  <c r="P27" i="16"/>
  <c r="P26" i="16"/>
  <c r="P25" i="16"/>
  <c r="P24" i="16"/>
  <c r="P23" i="16"/>
  <c r="P22" i="16"/>
  <c r="P21" i="16"/>
  <c r="P20" i="16"/>
  <c r="P19" i="16"/>
  <c r="P18" i="16"/>
  <c r="P17" i="16"/>
  <c r="P16" i="16"/>
  <c r="P15" i="16"/>
  <c r="P14" i="16"/>
  <c r="H36" i="16" l="1"/>
  <c r="H37" i="16"/>
  <c r="H38" i="16"/>
  <c r="H39" i="16"/>
  <c r="P11" i="16"/>
  <c r="P12" i="16"/>
  <c r="P13" i="16"/>
  <c r="P10" i="16"/>
</calcChain>
</file>

<file path=xl/sharedStrings.xml><?xml version="1.0" encoding="utf-8"?>
<sst xmlns="http://schemas.openxmlformats.org/spreadsheetml/2006/main" count="207" uniqueCount="62">
  <si>
    <t>年</t>
    <rPh sb="0" eb="1">
      <t>ネン</t>
    </rPh>
    <phoneticPr fontId="1"/>
  </si>
  <si>
    <t>女</t>
    <rPh sb="0" eb="1">
      <t>オンナ</t>
    </rPh>
    <phoneticPr fontId="1"/>
  </si>
  <si>
    <t>男</t>
    <rPh sb="0" eb="1">
      <t>オトコ</t>
    </rPh>
    <phoneticPr fontId="1"/>
  </si>
  <si>
    <t>NO</t>
    <phoneticPr fontId="1"/>
  </si>
  <si>
    <t>料金区分</t>
    <rPh sb="0" eb="2">
      <t>リョウキン</t>
    </rPh>
    <rPh sb="2" eb="4">
      <t>クブン</t>
    </rPh>
    <phoneticPr fontId="1"/>
  </si>
  <si>
    <t>氏名</t>
    <rPh sb="0" eb="2">
      <t>シメイ</t>
    </rPh>
    <phoneticPr fontId="1"/>
  </si>
  <si>
    <t>性別</t>
    <rPh sb="0" eb="2">
      <t>セイベツ</t>
    </rPh>
    <phoneticPr fontId="1"/>
  </si>
  <si>
    <t>１日目</t>
    <rPh sb="1" eb="2">
      <t>ニチ</t>
    </rPh>
    <rPh sb="2" eb="3">
      <t>メ</t>
    </rPh>
    <phoneticPr fontId="1"/>
  </si>
  <si>
    <t>２日目</t>
    <rPh sb="1" eb="2">
      <t>ニチ</t>
    </rPh>
    <rPh sb="2" eb="3">
      <t>メ</t>
    </rPh>
    <phoneticPr fontId="1"/>
  </si>
  <si>
    <t>３日目</t>
    <rPh sb="1" eb="2">
      <t>ニチ</t>
    </rPh>
    <rPh sb="2" eb="3">
      <t>メ</t>
    </rPh>
    <phoneticPr fontId="1"/>
  </si>
  <si>
    <t>団体名</t>
    <rPh sb="0" eb="2">
      <t>ダンタイ</t>
    </rPh>
    <rPh sb="2" eb="3">
      <t>メイ</t>
    </rPh>
    <phoneticPr fontId="1"/>
  </si>
  <si>
    <t>未就学児（年少未満）</t>
    <rPh sb="0" eb="4">
      <t>ミシュウガクジ</t>
    </rPh>
    <rPh sb="5" eb="7">
      <t>ネンショウ</t>
    </rPh>
    <rPh sb="7" eb="9">
      <t>ミマン</t>
    </rPh>
    <phoneticPr fontId="2"/>
  </si>
  <si>
    <t>未就学児（年少以上）</t>
    <rPh sb="5" eb="7">
      <t>ネンショウ</t>
    </rPh>
    <rPh sb="7" eb="9">
      <t>イジョウ</t>
    </rPh>
    <phoneticPr fontId="2"/>
  </si>
  <si>
    <t>大学生（短大、高専）</t>
  </si>
  <si>
    <t>指導者・関係者</t>
    <rPh sb="0" eb="3">
      <t>シドウシャ</t>
    </rPh>
    <rPh sb="4" eb="7">
      <t>カンケイシャ</t>
    </rPh>
    <phoneticPr fontId="2"/>
  </si>
  <si>
    <t>小学生</t>
  </si>
  <si>
    <t>中学生</t>
  </si>
  <si>
    <t>高校生</t>
  </si>
  <si>
    <t>中等教育学校生</t>
  </si>
  <si>
    <t>選択▼</t>
    <rPh sb="0" eb="2">
      <t>センタク</t>
    </rPh>
    <phoneticPr fontId="1"/>
  </si>
  <si>
    <t>カメラマン</t>
    <phoneticPr fontId="1"/>
  </si>
  <si>
    <t>社会人（29歳以下）</t>
    <rPh sb="0" eb="2">
      <t>シャカイ</t>
    </rPh>
    <rPh sb="2" eb="3">
      <t>ジン</t>
    </rPh>
    <phoneticPr fontId="1"/>
  </si>
  <si>
    <t>社会人（30歳以上）</t>
    <rPh sb="0" eb="2">
      <t>シャカイ</t>
    </rPh>
    <rPh sb="2" eb="3">
      <t>ジン</t>
    </rPh>
    <phoneticPr fontId="1"/>
  </si>
  <si>
    <t>宿泊</t>
    <rPh sb="0" eb="2">
      <t>シュクハク</t>
    </rPh>
    <phoneticPr fontId="1"/>
  </si>
  <si>
    <t>日帰</t>
    <rPh sb="0" eb="2">
      <t>ヒガエ</t>
    </rPh>
    <phoneticPr fontId="1"/>
  </si>
  <si>
    <t>日</t>
    <rPh sb="0" eb="1">
      <t>ニチ</t>
    </rPh>
    <phoneticPr fontId="1"/>
  </si>
  <si>
    <t>月</t>
    <rPh sb="0" eb="1">
      <t>ガツ</t>
    </rPh>
    <phoneticPr fontId="1"/>
  </si>
  <si>
    <t>入所日</t>
    <rPh sb="0" eb="2">
      <t>ニュウショ</t>
    </rPh>
    <rPh sb="2" eb="3">
      <t>ヒ</t>
    </rPh>
    <phoneticPr fontId="1"/>
  </si>
  <si>
    <t>退所日</t>
    <rPh sb="0" eb="2">
      <t>タイショ</t>
    </rPh>
    <rPh sb="2" eb="3">
      <t>ビ</t>
    </rPh>
    <phoneticPr fontId="1"/>
  </si>
  <si>
    <t>支払方法</t>
    <rPh sb="0" eb="2">
      <t>シハライ</t>
    </rPh>
    <rPh sb="2" eb="4">
      <t>ホウホウ</t>
    </rPh>
    <phoneticPr fontId="1"/>
  </si>
  <si>
    <t>利用形態</t>
    <rPh sb="0" eb="2">
      <t>リヨウ</t>
    </rPh>
    <rPh sb="2" eb="4">
      <t>ケイタイ</t>
    </rPh>
    <phoneticPr fontId="1"/>
  </si>
  <si>
    <t>現金</t>
    <rPh sb="0" eb="2">
      <t>ゲンキン</t>
    </rPh>
    <phoneticPr fontId="1"/>
  </si>
  <si>
    <t>銀行振込</t>
    <rPh sb="0" eb="2">
      <t>ギンコウ</t>
    </rPh>
    <rPh sb="2" eb="4">
      <t>フリコミ</t>
    </rPh>
    <phoneticPr fontId="1"/>
  </si>
  <si>
    <t>コンビニ払い</t>
    <rPh sb="4" eb="5">
      <t>バラ</t>
    </rPh>
    <phoneticPr fontId="1"/>
  </si>
  <si>
    <t>日帰人数</t>
    <rPh sb="0" eb="2">
      <t>ヒガエ</t>
    </rPh>
    <rPh sb="2" eb="4">
      <t>ニンズウ</t>
    </rPh>
    <phoneticPr fontId="1"/>
  </si>
  <si>
    <t>宿泊人数</t>
    <rPh sb="0" eb="2">
      <t>シュクハク</t>
    </rPh>
    <rPh sb="2" eb="4">
      <t>ニンズウ</t>
    </rPh>
    <rPh sb="3" eb="4">
      <t>スウ</t>
    </rPh>
    <phoneticPr fontId="1"/>
  </si>
  <si>
    <t>専門学校生</t>
    <rPh sb="0" eb="2">
      <t>センモン</t>
    </rPh>
    <rPh sb="2" eb="4">
      <t>ガッコウ</t>
    </rPh>
    <rPh sb="4" eb="5">
      <t>セイ</t>
    </rPh>
    <phoneticPr fontId="1"/>
  </si>
  <si>
    <t>×</t>
    <phoneticPr fontId="1"/>
  </si>
  <si>
    <t>バス乗務員等</t>
    <rPh sb="2" eb="5">
      <t>ジョウムイン</t>
    </rPh>
    <rPh sb="5" eb="6">
      <t>トウ</t>
    </rPh>
    <phoneticPr fontId="1"/>
  </si>
  <si>
    <t>退所</t>
    <rPh sb="0" eb="2">
      <t>タイショ</t>
    </rPh>
    <phoneticPr fontId="1"/>
  </si>
  <si>
    <t>【テント泊】　幼児（年少未満）</t>
    <rPh sb="4" eb="5">
      <t>ハク</t>
    </rPh>
    <rPh sb="7" eb="9">
      <t>ヨウジ</t>
    </rPh>
    <rPh sb="10" eb="12">
      <t>ネンショウ</t>
    </rPh>
    <rPh sb="12" eb="14">
      <t>ミマン</t>
    </rPh>
    <phoneticPr fontId="1"/>
  </si>
  <si>
    <t>【テント泊】　幼児（年少以上）</t>
    <rPh sb="4" eb="5">
      <t>ハク</t>
    </rPh>
    <rPh sb="7" eb="9">
      <t>ヨウジ</t>
    </rPh>
    <rPh sb="10" eb="12">
      <t>ネンショウ</t>
    </rPh>
    <rPh sb="12" eb="14">
      <t>イジョウ</t>
    </rPh>
    <phoneticPr fontId="1"/>
  </si>
  <si>
    <t>【テント泊】　子供（小学生）</t>
    <rPh sb="4" eb="5">
      <t>ハク</t>
    </rPh>
    <rPh sb="7" eb="9">
      <t>コドモ</t>
    </rPh>
    <rPh sb="10" eb="13">
      <t>ショウガクセイ</t>
    </rPh>
    <phoneticPr fontId="1"/>
  </si>
  <si>
    <t>【テント泊】　子供（中学生）</t>
    <rPh sb="4" eb="5">
      <t>ハク</t>
    </rPh>
    <rPh sb="7" eb="9">
      <t>コドモ</t>
    </rPh>
    <rPh sb="10" eb="11">
      <t>チュウ</t>
    </rPh>
    <phoneticPr fontId="1"/>
  </si>
  <si>
    <t>【テント泊】　子供（高校生）</t>
    <rPh sb="4" eb="5">
      <t>ハク</t>
    </rPh>
    <rPh sb="7" eb="9">
      <t>コドモ</t>
    </rPh>
    <rPh sb="10" eb="13">
      <t>コウコウセイ</t>
    </rPh>
    <phoneticPr fontId="1"/>
  </si>
  <si>
    <t>【テント泊】　大人</t>
    <rPh sb="4" eb="5">
      <t>ハク</t>
    </rPh>
    <rPh sb="7" eb="9">
      <t>オトナ</t>
    </rPh>
    <phoneticPr fontId="1"/>
  </si>
  <si>
    <t>【テント泊】　大人（青少年団体）</t>
    <rPh sb="4" eb="5">
      <t>ハク</t>
    </rPh>
    <rPh sb="7" eb="9">
      <t>オトナ</t>
    </rPh>
    <rPh sb="10" eb="13">
      <t>セイショウネン</t>
    </rPh>
    <rPh sb="13" eb="15">
      <t>ダンタイ</t>
    </rPh>
    <phoneticPr fontId="1"/>
  </si>
  <si>
    <t>引率代表者名</t>
    <rPh sb="0" eb="2">
      <t>インソツ</t>
    </rPh>
    <rPh sb="2" eb="4">
      <t>ダイヒョウ</t>
    </rPh>
    <rPh sb="4" eb="5">
      <t>シャ</t>
    </rPh>
    <rPh sb="5" eb="6">
      <t>メイ</t>
    </rPh>
    <phoneticPr fontId="1"/>
  </si>
  <si>
    <t>〒</t>
    <phoneticPr fontId="1"/>
  </si>
  <si>
    <t>住所：</t>
    <rPh sb="0" eb="2">
      <t>ジュウショ</t>
    </rPh>
    <phoneticPr fontId="1"/>
  </si>
  <si>
    <t>R</t>
    <phoneticPr fontId="1"/>
  </si>
  <si>
    <t>泊数</t>
    <rPh sb="0" eb="1">
      <t>ハク</t>
    </rPh>
    <rPh sb="1" eb="2">
      <t>スウ</t>
    </rPh>
    <phoneticPr fontId="1"/>
  </si>
  <si>
    <t>記入日</t>
    <rPh sb="0" eb="2">
      <t>キニュウ</t>
    </rPh>
    <rPh sb="2" eb="3">
      <t>ビ</t>
    </rPh>
    <phoneticPr fontId="1"/>
  </si>
  <si>
    <t>引率代表者連絡先
（緊急時用）</t>
    <rPh sb="0" eb="2">
      <t>インソツ</t>
    </rPh>
    <rPh sb="2" eb="5">
      <t>ダイヒョウシャ</t>
    </rPh>
    <rPh sb="5" eb="8">
      <t>レンラクサキ</t>
    </rPh>
    <rPh sb="10" eb="13">
      <t>キンキュウジ</t>
    </rPh>
    <rPh sb="13" eb="14">
      <t>ヨウ</t>
    </rPh>
    <phoneticPr fontId="1"/>
  </si>
  <si>
    <t>宿泊利用者等名簿（宿泊・日帰り）　【提出日：利用当日まで】</t>
    <rPh sb="0" eb="2">
      <t>シュクハク</t>
    </rPh>
    <rPh sb="2" eb="5">
      <t>リヨウシャ</t>
    </rPh>
    <rPh sb="5" eb="6">
      <t>ナド</t>
    </rPh>
    <rPh sb="6" eb="8">
      <t>メイボ</t>
    </rPh>
    <rPh sb="9" eb="11">
      <t>シュクハク</t>
    </rPh>
    <rPh sb="12" eb="14">
      <t>ヒガエ</t>
    </rPh>
    <rPh sb="18" eb="20">
      <t>テイシュツ</t>
    </rPh>
    <rPh sb="20" eb="21">
      <t>ビ</t>
    </rPh>
    <rPh sb="22" eb="24">
      <t>リヨウ</t>
    </rPh>
    <rPh sb="24" eb="26">
      <t>トウジツ</t>
    </rPh>
    <phoneticPr fontId="1"/>
  </si>
  <si>
    <t>※団体の場合には、引率代表者において利用者の住所、連絡先を確実に把握していただいていることが前提となっております。ただし、緊急時等に利用者の住所・連絡先を確認させていただくことがあることをご承知おきください。
※日本国内に住所を有しない外国人宿泊利用者等の方には、旅券の呈示を求めるとともに、旅券の写しを頂戴いたします。
※個人の場合には、団体名の記載不要、引率代表者名、引率代表者連絡先、引率代表者住所の欄に記載ください。</t>
    <rPh sb="1" eb="3">
      <t>ダンタイ</t>
    </rPh>
    <rPh sb="4" eb="6">
      <t>バアイ</t>
    </rPh>
    <rPh sb="9" eb="14">
      <t>インソツダイヒョウシャ</t>
    </rPh>
    <rPh sb="18" eb="21">
      <t>リヨウシャ</t>
    </rPh>
    <rPh sb="22" eb="24">
      <t>ジュウショ</t>
    </rPh>
    <rPh sb="25" eb="28">
      <t>レンラクサキ</t>
    </rPh>
    <rPh sb="29" eb="31">
      <t>カクジツ</t>
    </rPh>
    <rPh sb="32" eb="34">
      <t>ハアク</t>
    </rPh>
    <rPh sb="46" eb="48">
      <t>ゼンテイ</t>
    </rPh>
    <phoneticPr fontId="1"/>
  </si>
  <si>
    <t>備考</t>
    <rPh sb="0" eb="2">
      <t>ビコウ</t>
    </rPh>
    <phoneticPr fontId="1"/>
  </si>
  <si>
    <t>計</t>
    <rPh sb="0" eb="1">
      <t>ケイ</t>
    </rPh>
    <phoneticPr fontId="1"/>
  </si>
  <si>
    <r>
      <t xml:space="preserve">利用区分
</t>
    </r>
    <r>
      <rPr>
        <sz val="9"/>
        <rFont val="ＭＳ Ｐゴシック"/>
        <family val="3"/>
        <charset val="128"/>
      </rPr>
      <t>※必ず選択</t>
    </r>
    <rPh sb="0" eb="2">
      <t>リヨウ</t>
    </rPh>
    <rPh sb="2" eb="4">
      <t>クブン</t>
    </rPh>
    <rPh sb="6" eb="7">
      <t>カナラ</t>
    </rPh>
    <rPh sb="8" eb="10">
      <t>センタク</t>
    </rPh>
    <phoneticPr fontId="1"/>
  </si>
  <si>
    <t>　◆各日にちで宿泊する方・日帰りする方がわかるように入力してください。
（例）宿泊する場合・・・「宿泊」　
　　　日帰りの場合・・・「日帰」</t>
    <rPh sb="26" eb="28">
      <t>ニュウリョク</t>
    </rPh>
    <phoneticPr fontId="1"/>
  </si>
  <si>
    <t>引率代表者
住所</t>
    <rPh sb="0" eb="2">
      <t>インソツ</t>
    </rPh>
    <rPh sb="2" eb="5">
      <t>ダイヒョウシャ</t>
    </rPh>
    <rPh sb="6" eb="8">
      <t>ジュウショ</t>
    </rPh>
    <phoneticPr fontId="1"/>
  </si>
  <si>
    <r>
      <rPr>
        <sz val="10"/>
        <rFont val="ＭＳ Ｐゴシック"/>
        <family val="3"/>
        <charset val="128"/>
      </rPr>
      <t>性別</t>
    </r>
    <r>
      <rPr>
        <sz val="9"/>
        <rFont val="ＭＳ Ｐゴシック"/>
        <family val="3"/>
        <charset val="128"/>
      </rPr>
      <t xml:space="preserve">
※必ず選択</t>
    </r>
    <rPh sb="0" eb="2">
      <t>セイベツ</t>
    </rPh>
    <rPh sb="4" eb="5">
      <t>カナラ</t>
    </rPh>
    <rPh sb="6" eb="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</si>
</sst>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20"/>
      <name val="游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sz val="20"/>
      <name val="ＭＳ Ｐゴシック"/>
      <family val="3"/>
      <charset val="128"/>
    </font>
    <font>
      <sz val="8"/>
      <color rgb="FFFF0000"/>
      <name val="ＭＳ Ｐゴシック"/>
      <family val="3"/>
      <charset val="128"/>
    </font>
    <font>
      <sz val="10"/>
      <name val="ＭＳ Ｐゴシック"/>
      <family val="3"/>
      <charset val="128"/>
      <scheme val="major"/>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3" fillId="0" borderId="0"/>
  </cellStyleXfs>
  <cellXfs count="154">
    <xf numFmtId="0" fontId="0" fillId="0" borderId="0" xfId="0">
      <alignment vertical="center"/>
    </xf>
    <xf numFmtId="0" fontId="0" fillId="0" borderId="0" xfId="0" applyAlignment="1">
      <alignment vertical="center"/>
    </xf>
    <xf numFmtId="0" fontId="0" fillId="2" borderId="19" xfId="0" applyFill="1" applyBorder="1" applyAlignment="1">
      <alignment vertical="center"/>
    </xf>
    <xf numFmtId="0" fontId="0" fillId="2" borderId="24" xfId="0" applyFill="1" applyBorder="1" applyAlignment="1">
      <alignment vertical="center"/>
    </xf>
    <xf numFmtId="0" fontId="0" fillId="0" borderId="0" xfId="0" applyAlignment="1">
      <alignment vertical="center" wrapText="1"/>
    </xf>
    <xf numFmtId="0" fontId="0" fillId="0" borderId="18" xfId="0"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7" fillId="0" borderId="0" xfId="0" applyFont="1">
      <alignment vertical="center"/>
    </xf>
    <xf numFmtId="0" fontId="6" fillId="0" borderId="0" xfId="0" applyFont="1" applyFill="1" applyAlignment="1">
      <alignment vertical="center" wrapText="1"/>
    </xf>
    <xf numFmtId="0" fontId="0" fillId="0" borderId="0" xfId="0" applyFill="1">
      <alignment vertical="center"/>
    </xf>
    <xf numFmtId="0" fontId="6" fillId="0" borderId="0" xfId="0" applyFont="1" applyFill="1" applyAlignment="1">
      <alignment vertical="center" shrinkToFit="1"/>
    </xf>
    <xf numFmtId="0" fontId="6" fillId="0" borderId="0" xfId="0" applyFont="1" applyFill="1" applyAlignment="1">
      <alignment vertical="center"/>
    </xf>
    <xf numFmtId="0" fontId="0" fillId="0" borderId="0" xfId="0" applyFill="1" applyAlignment="1">
      <alignment vertical="center"/>
    </xf>
    <xf numFmtId="0" fontId="8" fillId="0" borderId="0" xfId="0" applyFont="1" applyFill="1" applyBorder="1" applyAlignment="1">
      <alignment vertical="center" wrapText="1"/>
    </xf>
    <xf numFmtId="0" fontId="9" fillId="0" borderId="5" xfId="0" applyFont="1" applyFill="1" applyBorder="1" applyAlignment="1" applyProtection="1">
      <alignment horizontal="center" vertical="center"/>
      <protection locked="0"/>
    </xf>
    <xf numFmtId="0" fontId="4" fillId="0" borderId="22" xfId="0" applyFont="1" applyBorder="1" applyAlignment="1" applyProtection="1">
      <alignment horizontal="center" vertical="center" shrinkToFit="1"/>
    </xf>
    <xf numFmtId="0" fontId="7" fillId="0" borderId="0" xfId="0" applyFont="1" applyBorder="1" applyAlignment="1">
      <alignment horizontal="center" vertical="top"/>
    </xf>
    <xf numFmtId="0" fontId="0" fillId="0" borderId="3" xfId="0" applyBorder="1" applyAlignment="1" applyProtection="1">
      <alignment horizontal="center" vertical="center"/>
      <protection locked="0"/>
    </xf>
    <xf numFmtId="0" fontId="5" fillId="2" borderId="2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6"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9" fillId="0" borderId="19"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0" fillId="2" borderId="34"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5" fillId="2" borderId="3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9" fillId="0" borderId="19" xfId="0" applyFont="1" applyFill="1" applyBorder="1" applyAlignment="1" applyProtection="1">
      <alignment horizontal="center" vertical="center" shrinkToFit="1"/>
      <protection locked="0"/>
    </xf>
    <xf numFmtId="0" fontId="9" fillId="0" borderId="18" xfId="0"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protection locked="0"/>
    </xf>
    <xf numFmtId="0" fontId="9" fillId="0" borderId="19" xfId="0" applyFont="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0" fillId="0" borderId="49" xfId="0" applyBorder="1" applyAlignment="1">
      <alignment horizontal="center" vertical="center"/>
    </xf>
    <xf numFmtId="0" fontId="9" fillId="0" borderId="2"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xf>
    <xf numFmtId="0" fontId="9" fillId="0" borderId="4" xfId="0" applyFont="1" applyFill="1" applyBorder="1" applyAlignment="1" applyProtection="1">
      <alignment horizontal="center" vertical="center"/>
      <protection locked="0"/>
    </xf>
    <xf numFmtId="0" fontId="9" fillId="0" borderId="50" xfId="0" applyFont="1" applyFill="1" applyBorder="1" applyAlignment="1" applyProtection="1">
      <alignment horizontal="center" vertical="center"/>
      <protection locked="0"/>
    </xf>
    <xf numFmtId="0" fontId="9" fillId="0" borderId="50" xfId="0"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4" fillId="0" borderId="51" xfId="0" applyFont="1" applyBorder="1" applyAlignment="1" applyProtection="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12"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4" fillId="0" borderId="42"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4" xfId="0" applyFont="1" applyBorder="1" applyAlignment="1">
      <alignment horizontal="center" vertical="center"/>
    </xf>
    <xf numFmtId="0" fontId="4" fillId="0" borderId="1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9" fillId="0" borderId="20" xfId="0" applyFont="1" applyBorder="1" applyAlignment="1">
      <alignment horizontal="center" vertical="center"/>
    </xf>
    <xf numFmtId="0" fontId="0" fillId="0" borderId="4" xfId="0" applyBorder="1" applyAlignment="1" applyProtection="1">
      <alignment horizontal="center" vertical="center"/>
      <protection locked="0"/>
    </xf>
    <xf numFmtId="0" fontId="4" fillId="2" borderId="35"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0" fillId="3" borderId="44" xfId="0" applyFont="1" applyFill="1" applyBorder="1" applyAlignment="1" applyProtection="1">
      <alignment horizontal="left" vertical="center" wrapText="1"/>
    </xf>
    <xf numFmtId="0" fontId="10" fillId="3" borderId="9" xfId="0" applyFont="1" applyFill="1" applyBorder="1" applyAlignment="1" applyProtection="1">
      <alignment horizontal="left" vertical="center" wrapText="1"/>
    </xf>
    <xf numFmtId="0" fontId="10" fillId="3" borderId="10" xfId="0" applyFont="1" applyFill="1" applyBorder="1" applyAlignment="1" applyProtection="1">
      <alignment horizontal="left" vertical="center" wrapText="1"/>
    </xf>
    <xf numFmtId="0" fontId="10" fillId="3" borderId="32"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3" borderId="31" xfId="0" applyFont="1" applyFill="1" applyBorder="1" applyAlignment="1" applyProtection="1">
      <alignment horizontal="left" vertical="center" wrapText="1"/>
    </xf>
    <xf numFmtId="0" fontId="10" fillId="3" borderId="43" xfId="0" applyFont="1" applyFill="1" applyBorder="1" applyAlignment="1" applyProtection="1">
      <alignment horizontal="left" vertical="center" wrapText="1"/>
    </xf>
    <xf numFmtId="0" fontId="10" fillId="3" borderId="45" xfId="0" applyFont="1" applyFill="1" applyBorder="1" applyAlignment="1" applyProtection="1">
      <alignment horizontal="left" vertical="center" wrapText="1"/>
    </xf>
    <xf numFmtId="0" fontId="10" fillId="3" borderId="46" xfId="0" applyFont="1" applyFill="1" applyBorder="1" applyAlignment="1" applyProtection="1">
      <alignment horizontal="left" vertical="center" wrapText="1"/>
    </xf>
    <xf numFmtId="0" fontId="0" fillId="0" borderId="0" xfId="0" applyFill="1" applyBorder="1" applyAlignment="1" applyProtection="1">
      <alignment horizontal="center" vertical="center"/>
      <protection locked="0"/>
    </xf>
    <xf numFmtId="0" fontId="9" fillId="0" borderId="5" xfId="0" applyFont="1" applyBorder="1" applyAlignment="1">
      <alignment horizontal="center" vertical="center"/>
    </xf>
    <xf numFmtId="0" fontId="0" fillId="0" borderId="18" xfId="0" applyBorder="1" applyAlignment="1" applyProtection="1">
      <alignment vertical="center" shrinkToFit="1"/>
      <protection locked="0"/>
    </xf>
    <xf numFmtId="0" fontId="9" fillId="0" borderId="4" xfId="0" applyFont="1" applyBorder="1" applyAlignment="1">
      <alignment horizontal="center" vertical="center"/>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41" xfId="0" applyFill="1" applyBorder="1" applyAlignment="1">
      <alignment horizontal="center" vertical="center" wrapText="1"/>
    </xf>
    <xf numFmtId="0" fontId="9" fillId="0" borderId="41" xfId="0" applyFont="1" applyBorder="1" applyAlignment="1">
      <alignment horizontal="center" vertical="center"/>
    </xf>
    <xf numFmtId="0" fontId="4" fillId="2" borderId="20" xfId="0" applyFont="1" applyFill="1" applyBorder="1" applyAlignment="1">
      <alignment horizontal="center" vertical="center" shrinkToFit="1"/>
    </xf>
    <xf numFmtId="0" fontId="0" fillId="0" borderId="0" xfId="0" applyBorder="1" applyAlignment="1" applyProtection="1">
      <alignment vertical="center" shrinkToFit="1"/>
      <protection locked="0"/>
    </xf>
    <xf numFmtId="0" fontId="0" fillId="0" borderId="0" xfId="0" applyFill="1" applyBorder="1" applyAlignment="1" applyProtection="1">
      <alignment horizontal="center" vertical="center" shrinkToFit="1"/>
      <protection locked="0"/>
    </xf>
    <xf numFmtId="0" fontId="0" fillId="0" borderId="18" xfId="0" applyFill="1" applyBorder="1" applyAlignment="1" applyProtection="1">
      <alignment horizontal="center" vertical="center" shrinkToFit="1"/>
      <protection locked="0"/>
    </xf>
    <xf numFmtId="0" fontId="0" fillId="0" borderId="0" xfId="0" applyFill="1" applyBorder="1" applyAlignment="1" applyProtection="1">
      <alignment vertical="center" shrinkToFit="1"/>
      <protection locked="0"/>
    </xf>
    <xf numFmtId="0" fontId="0" fillId="0" borderId="18" xfId="0" applyFill="1" applyBorder="1" applyAlignment="1" applyProtection="1">
      <alignment vertical="center" shrinkToFit="1"/>
      <protection locked="0"/>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0" fillId="0" borderId="0" xfId="0" applyFill="1" applyBorder="1" applyAlignment="1" applyProtection="1">
      <alignment horizontal="left" vertical="center"/>
      <protection locked="0"/>
    </xf>
    <xf numFmtId="0" fontId="0" fillId="2" borderId="2"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0" fillId="0" borderId="48" xfId="0" applyBorder="1" applyAlignment="1" applyProtection="1">
      <alignment horizontal="center" vertical="center"/>
      <protection locked="0"/>
    </xf>
    <xf numFmtId="0" fontId="0" fillId="0" borderId="9" xfId="0" applyBorder="1" applyAlignment="1" applyProtection="1">
      <alignment vertical="center" shrinkToFit="1"/>
      <protection locked="0"/>
    </xf>
    <xf numFmtId="0" fontId="0" fillId="0" borderId="9" xfId="0" applyFill="1" applyBorder="1" applyAlignment="1" applyProtection="1">
      <alignment horizontal="center" vertical="center"/>
      <protection locked="0"/>
    </xf>
    <xf numFmtId="0" fontId="0" fillId="0" borderId="9" xfId="0" applyFill="1" applyBorder="1" applyAlignment="1" applyProtection="1">
      <alignment horizontal="center" vertical="center" shrinkToFit="1"/>
      <protection locked="0"/>
    </xf>
    <xf numFmtId="0" fontId="0" fillId="0" borderId="9" xfId="0" applyFill="1" applyBorder="1" applyAlignment="1" applyProtection="1">
      <alignment vertical="center" shrinkToFit="1"/>
      <protection locked="0"/>
    </xf>
    <xf numFmtId="0" fontId="0" fillId="0" borderId="18"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33" xfId="0" applyFill="1" applyBorder="1" applyAlignment="1" applyProtection="1">
      <alignment horizontal="left" vertical="center"/>
      <protection locked="0"/>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0" fillId="0" borderId="26" xfId="0" applyFill="1" applyBorder="1" applyAlignment="1" applyProtection="1">
      <alignment horizontal="left" vertical="center"/>
      <protection locked="0"/>
    </xf>
    <xf numFmtId="0" fontId="0" fillId="0" borderId="38"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0" fillId="0" borderId="4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0" fillId="0" borderId="54" xfId="0"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cellXfs>
  <cellStyles count="2">
    <cellStyle name="標準" xfId="0" builtinId="0"/>
    <cellStyle name="標準 2" xfId="1" xr:uid="{670A8052-068A-430D-A558-EC129BFDA5DA}"/>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514B6-8308-4132-B8B4-988F93624283}">
  <sheetPr>
    <pageSetUpPr fitToPage="1"/>
  </sheetPr>
  <dimension ref="A1:V46"/>
  <sheetViews>
    <sheetView tabSelected="1" view="pageBreakPreview" zoomScaleNormal="100" zoomScaleSheetLayoutView="100" workbookViewId="0">
      <selection sqref="A1:V1"/>
    </sheetView>
  </sheetViews>
  <sheetFormatPr defaultColWidth="4.125" defaultRowHeight="24.6" customHeight="1" x14ac:dyDescent="0.15"/>
  <cols>
    <col min="1" max="1" width="5" customWidth="1"/>
    <col min="2" max="2" width="5.125" customWidth="1"/>
    <col min="3" max="3" width="4" customWidth="1"/>
    <col min="4" max="4" width="3.875" customWidth="1"/>
    <col min="5" max="8" width="6.875" customWidth="1"/>
    <col min="9" max="9" width="9.125" customWidth="1"/>
    <col min="10" max="10" width="3.375" customWidth="1"/>
    <col min="11" max="11" width="4.25" customWidth="1"/>
    <col min="12" max="12" width="3.375" bestFit="1" customWidth="1"/>
    <col min="14" max="14" width="3.375" customWidth="1"/>
    <col min="15" max="15" width="3.875" customWidth="1"/>
    <col min="16" max="16" width="4.625" customWidth="1"/>
    <col min="17" max="17" width="3.375" bestFit="1" customWidth="1"/>
    <col min="18" max="18" width="4.625" customWidth="1"/>
    <col min="19" max="19" width="3.375" bestFit="1" customWidth="1"/>
    <col min="20" max="20" width="4.625" customWidth="1"/>
    <col min="21" max="21" width="3.375" bestFit="1" customWidth="1"/>
  </cols>
  <sheetData>
    <row r="1" spans="1:22" s="11" customFormat="1" ht="30.75" customHeight="1" thickBot="1" x14ac:dyDescent="0.2">
      <c r="A1" s="20" t="s">
        <v>54</v>
      </c>
      <c r="B1" s="20"/>
      <c r="C1" s="20"/>
      <c r="D1" s="20"/>
      <c r="E1" s="20"/>
      <c r="F1" s="20"/>
      <c r="G1" s="20"/>
      <c r="H1" s="20"/>
      <c r="I1" s="20"/>
      <c r="J1" s="20"/>
      <c r="K1" s="20"/>
      <c r="L1" s="20"/>
      <c r="M1" s="20"/>
      <c r="N1" s="20"/>
      <c r="O1" s="20"/>
      <c r="P1" s="20"/>
      <c r="Q1" s="20"/>
      <c r="R1" s="20"/>
      <c r="S1" s="20"/>
      <c r="T1" s="20"/>
      <c r="U1" s="20"/>
      <c r="V1" s="20"/>
    </row>
    <row r="2" spans="1:22" ht="27" customHeight="1" thickBot="1" x14ac:dyDescent="0.2">
      <c r="A2" s="41" t="s">
        <v>10</v>
      </c>
      <c r="B2" s="42"/>
      <c r="C2" s="43"/>
      <c r="D2" s="147"/>
      <c r="E2" s="148"/>
      <c r="F2" s="148"/>
      <c r="G2" s="148"/>
      <c r="H2" s="148"/>
      <c r="I2" s="148"/>
      <c r="J2" s="148"/>
      <c r="K2" s="148"/>
      <c r="L2" s="149"/>
      <c r="M2" s="106" t="s">
        <v>52</v>
      </c>
      <c r="N2" s="106"/>
      <c r="O2" s="10" t="s">
        <v>50</v>
      </c>
      <c r="P2" s="115"/>
      <c r="Q2" s="9" t="s">
        <v>0</v>
      </c>
      <c r="R2" s="116"/>
      <c r="S2" s="9" t="s">
        <v>26</v>
      </c>
      <c r="T2" s="118"/>
      <c r="U2" s="124" t="s">
        <v>25</v>
      </c>
      <c r="V2" s="124"/>
    </row>
    <row r="3" spans="1:22" ht="27" customHeight="1" x14ac:dyDescent="0.15">
      <c r="A3" s="95" t="s">
        <v>47</v>
      </c>
      <c r="B3" s="96"/>
      <c r="C3" s="114"/>
      <c r="D3" s="150"/>
      <c r="E3" s="151"/>
      <c r="F3" s="151"/>
      <c r="G3" s="151"/>
      <c r="H3" s="151"/>
      <c r="I3" s="151"/>
      <c r="J3" s="151"/>
      <c r="K3" s="151"/>
      <c r="L3" s="152"/>
      <c r="M3" s="110" t="s">
        <v>27</v>
      </c>
      <c r="N3" s="111"/>
      <c r="O3" s="127" t="s">
        <v>50</v>
      </c>
      <c r="P3" s="128"/>
      <c r="Q3" s="129" t="s">
        <v>0</v>
      </c>
      <c r="R3" s="130"/>
      <c r="S3" s="129" t="s">
        <v>26</v>
      </c>
      <c r="T3" s="131"/>
      <c r="U3" s="133" t="s">
        <v>25</v>
      </c>
      <c r="V3" s="134"/>
    </row>
    <row r="4" spans="1:22" ht="34.5" customHeight="1" x14ac:dyDescent="0.15">
      <c r="A4" s="44" t="s">
        <v>53</v>
      </c>
      <c r="B4" s="45"/>
      <c r="C4" s="46"/>
      <c r="D4" s="150"/>
      <c r="E4" s="151"/>
      <c r="F4" s="151"/>
      <c r="G4" s="151"/>
      <c r="H4" s="151"/>
      <c r="I4" s="151"/>
      <c r="J4" s="151"/>
      <c r="K4" s="151"/>
      <c r="L4" s="153"/>
      <c r="M4" s="125" t="s">
        <v>28</v>
      </c>
      <c r="N4" s="126"/>
      <c r="O4" s="7" t="s">
        <v>50</v>
      </c>
      <c r="P4" s="108"/>
      <c r="Q4" s="5" t="s">
        <v>0</v>
      </c>
      <c r="R4" s="117"/>
      <c r="S4" s="5" t="s">
        <v>26</v>
      </c>
      <c r="T4" s="119"/>
      <c r="U4" s="132" t="s">
        <v>25</v>
      </c>
      <c r="V4" s="137"/>
    </row>
    <row r="5" spans="1:22" ht="19.5" customHeight="1" x14ac:dyDescent="0.15">
      <c r="A5" s="22" t="s">
        <v>60</v>
      </c>
      <c r="B5" s="23"/>
      <c r="C5" s="8" t="s">
        <v>48</v>
      </c>
      <c r="D5" s="144"/>
      <c r="E5" s="145"/>
      <c r="F5" s="145"/>
      <c r="G5" s="146"/>
      <c r="H5" s="21"/>
      <c r="I5" s="21"/>
      <c r="J5" s="21"/>
      <c r="K5" s="21"/>
      <c r="L5" s="94"/>
      <c r="M5" s="54" t="s">
        <v>59</v>
      </c>
      <c r="N5" s="55"/>
      <c r="O5" s="55"/>
      <c r="P5" s="55"/>
      <c r="Q5" s="55"/>
      <c r="R5" s="55"/>
      <c r="S5" s="55"/>
      <c r="T5" s="55"/>
      <c r="U5" s="55"/>
      <c r="V5" s="56"/>
    </row>
    <row r="6" spans="1:22" ht="21" customHeight="1" x14ac:dyDescent="0.15">
      <c r="A6" s="24"/>
      <c r="B6" s="25"/>
      <c r="C6" s="28" t="s">
        <v>49</v>
      </c>
      <c r="D6" s="29"/>
      <c r="E6" s="138"/>
      <c r="F6" s="139"/>
      <c r="G6" s="139"/>
      <c r="H6" s="139"/>
      <c r="I6" s="139"/>
      <c r="J6" s="139"/>
      <c r="K6" s="139"/>
      <c r="L6" s="140"/>
      <c r="M6" s="57"/>
      <c r="N6" s="58"/>
      <c r="O6" s="58"/>
      <c r="P6" s="58"/>
      <c r="Q6" s="58"/>
      <c r="R6" s="58"/>
      <c r="S6" s="58"/>
      <c r="T6" s="58"/>
      <c r="U6" s="58"/>
      <c r="V6" s="59"/>
    </row>
    <row r="7" spans="1:22" ht="21" customHeight="1" x14ac:dyDescent="0.15">
      <c r="A7" s="26"/>
      <c r="B7" s="27"/>
      <c r="C7" s="30"/>
      <c r="D7" s="31"/>
      <c r="E7" s="141"/>
      <c r="F7" s="142"/>
      <c r="G7" s="142"/>
      <c r="H7" s="142"/>
      <c r="I7" s="142"/>
      <c r="J7" s="142"/>
      <c r="K7" s="142"/>
      <c r="L7" s="143"/>
      <c r="M7" s="60"/>
      <c r="N7" s="61"/>
      <c r="O7" s="61"/>
      <c r="P7" s="61"/>
      <c r="Q7" s="61"/>
      <c r="R7" s="61"/>
      <c r="S7" s="61"/>
      <c r="T7" s="61"/>
      <c r="U7" s="61"/>
      <c r="V7" s="62"/>
    </row>
    <row r="8" spans="1:22" ht="20.25" customHeight="1" x14ac:dyDescent="0.15">
      <c r="A8" s="47" t="s">
        <v>3</v>
      </c>
      <c r="B8" s="120" t="s">
        <v>58</v>
      </c>
      <c r="C8" s="121"/>
      <c r="D8" s="121"/>
      <c r="E8" s="32" t="s">
        <v>5</v>
      </c>
      <c r="F8" s="33"/>
      <c r="G8" s="33"/>
      <c r="H8" s="34"/>
      <c r="I8" s="122" t="s">
        <v>61</v>
      </c>
      <c r="J8" s="49" t="s">
        <v>7</v>
      </c>
      <c r="K8" s="49"/>
      <c r="L8" s="49" t="s">
        <v>8</v>
      </c>
      <c r="M8" s="49"/>
      <c r="N8" s="49" t="s">
        <v>9</v>
      </c>
      <c r="O8" s="49"/>
      <c r="P8" s="48" t="s">
        <v>51</v>
      </c>
      <c r="Q8" s="48"/>
      <c r="R8" s="48" t="s">
        <v>56</v>
      </c>
      <c r="S8" s="48"/>
      <c r="T8" s="48"/>
      <c r="U8" s="48"/>
      <c r="V8" s="112"/>
    </row>
    <row r="9" spans="1:22" ht="13.5" x14ac:dyDescent="0.15">
      <c r="A9" s="47"/>
      <c r="B9" s="121"/>
      <c r="C9" s="121"/>
      <c r="D9" s="121"/>
      <c r="E9" s="35"/>
      <c r="F9" s="36"/>
      <c r="G9" s="36"/>
      <c r="H9" s="37"/>
      <c r="I9" s="123"/>
      <c r="J9" s="2">
        <v>1</v>
      </c>
      <c r="K9" s="3" t="s">
        <v>25</v>
      </c>
      <c r="L9" s="2">
        <v>2</v>
      </c>
      <c r="M9" s="3" t="s">
        <v>25</v>
      </c>
      <c r="N9" s="2">
        <v>3</v>
      </c>
      <c r="O9" s="3" t="s">
        <v>25</v>
      </c>
      <c r="P9" s="48"/>
      <c r="Q9" s="48"/>
      <c r="R9" s="48"/>
      <c r="S9" s="48"/>
      <c r="T9" s="48"/>
      <c r="U9" s="48"/>
      <c r="V9" s="112"/>
    </row>
    <row r="10" spans="1:22" ht="24.6" customHeight="1" x14ac:dyDescent="0.15">
      <c r="A10" s="6">
        <v>1</v>
      </c>
      <c r="B10" s="50" t="s">
        <v>19</v>
      </c>
      <c r="C10" s="51"/>
      <c r="D10" s="51"/>
      <c r="E10" s="38"/>
      <c r="F10" s="39"/>
      <c r="G10" s="39"/>
      <c r="H10" s="40"/>
      <c r="I10" s="18" t="s">
        <v>19</v>
      </c>
      <c r="J10" s="52" t="s">
        <v>19</v>
      </c>
      <c r="K10" s="52"/>
      <c r="L10" s="52" t="s">
        <v>19</v>
      </c>
      <c r="M10" s="52"/>
      <c r="N10" s="52" t="s">
        <v>19</v>
      </c>
      <c r="O10" s="52"/>
      <c r="P10" s="53">
        <f>COUNTIFS(J10:O10,"宿泊")</f>
        <v>0</v>
      </c>
      <c r="Q10" s="93"/>
      <c r="R10" s="107"/>
      <c r="S10" s="107"/>
      <c r="T10" s="107"/>
      <c r="U10" s="107"/>
      <c r="V10" s="113"/>
    </row>
    <row r="11" spans="1:22" ht="24.6" customHeight="1" x14ac:dyDescent="0.15">
      <c r="A11" s="6">
        <v>2</v>
      </c>
      <c r="B11" s="50" t="s">
        <v>19</v>
      </c>
      <c r="C11" s="51"/>
      <c r="D11" s="51"/>
      <c r="E11" s="38"/>
      <c r="F11" s="39"/>
      <c r="G11" s="39"/>
      <c r="H11" s="40"/>
      <c r="I11" s="18" t="s">
        <v>19</v>
      </c>
      <c r="J11" s="52" t="s">
        <v>19</v>
      </c>
      <c r="K11" s="52"/>
      <c r="L11" s="52" t="s">
        <v>19</v>
      </c>
      <c r="M11" s="52"/>
      <c r="N11" s="52" t="s">
        <v>19</v>
      </c>
      <c r="O11" s="52"/>
      <c r="P11" s="53">
        <f t="shared" ref="P11:P13" si="0">COUNTIFS(J11:O11,"宿泊")</f>
        <v>0</v>
      </c>
      <c r="Q11" s="93"/>
      <c r="R11" s="107"/>
      <c r="S11" s="107"/>
      <c r="T11" s="107"/>
      <c r="U11" s="107"/>
      <c r="V11" s="113"/>
    </row>
    <row r="12" spans="1:22" ht="24.6" customHeight="1" x14ac:dyDescent="0.15">
      <c r="A12" s="6">
        <v>3</v>
      </c>
      <c r="B12" s="50" t="s">
        <v>19</v>
      </c>
      <c r="C12" s="51"/>
      <c r="D12" s="51"/>
      <c r="E12" s="38"/>
      <c r="F12" s="39"/>
      <c r="G12" s="39"/>
      <c r="H12" s="40"/>
      <c r="I12" s="18" t="s">
        <v>19</v>
      </c>
      <c r="J12" s="52" t="s">
        <v>19</v>
      </c>
      <c r="K12" s="52"/>
      <c r="L12" s="52" t="s">
        <v>19</v>
      </c>
      <c r="M12" s="52"/>
      <c r="N12" s="52" t="s">
        <v>19</v>
      </c>
      <c r="O12" s="52"/>
      <c r="P12" s="53">
        <f t="shared" si="0"/>
        <v>0</v>
      </c>
      <c r="Q12" s="93"/>
      <c r="R12" s="107"/>
      <c r="S12" s="107"/>
      <c r="T12" s="107"/>
      <c r="U12" s="107"/>
      <c r="V12" s="113"/>
    </row>
    <row r="13" spans="1:22" ht="24.6" customHeight="1" x14ac:dyDescent="0.15">
      <c r="A13" s="6">
        <v>4</v>
      </c>
      <c r="B13" s="50" t="s">
        <v>19</v>
      </c>
      <c r="C13" s="51"/>
      <c r="D13" s="51"/>
      <c r="E13" s="38"/>
      <c r="F13" s="39"/>
      <c r="G13" s="39"/>
      <c r="H13" s="40"/>
      <c r="I13" s="18" t="s">
        <v>19</v>
      </c>
      <c r="J13" s="52" t="s">
        <v>19</v>
      </c>
      <c r="K13" s="52"/>
      <c r="L13" s="52" t="s">
        <v>19</v>
      </c>
      <c r="M13" s="52"/>
      <c r="N13" s="52" t="s">
        <v>19</v>
      </c>
      <c r="O13" s="52"/>
      <c r="P13" s="53">
        <f t="shared" si="0"/>
        <v>0</v>
      </c>
      <c r="Q13" s="93"/>
      <c r="R13" s="107"/>
      <c r="S13" s="107"/>
      <c r="T13" s="107"/>
      <c r="U13" s="107"/>
      <c r="V13" s="113"/>
    </row>
    <row r="14" spans="1:22" ht="24.6" customHeight="1" x14ac:dyDescent="0.15">
      <c r="A14" s="6">
        <v>5</v>
      </c>
      <c r="B14" s="50" t="s">
        <v>19</v>
      </c>
      <c r="C14" s="51"/>
      <c r="D14" s="51"/>
      <c r="E14" s="38"/>
      <c r="F14" s="39"/>
      <c r="G14" s="39"/>
      <c r="H14" s="40"/>
      <c r="I14" s="18" t="s">
        <v>19</v>
      </c>
      <c r="J14" s="52" t="s">
        <v>19</v>
      </c>
      <c r="K14" s="52"/>
      <c r="L14" s="52" t="s">
        <v>19</v>
      </c>
      <c r="M14" s="52"/>
      <c r="N14" s="52" t="s">
        <v>19</v>
      </c>
      <c r="O14" s="52"/>
      <c r="P14" s="53">
        <f t="shared" ref="P14:P24" si="1">COUNTIFS(J14:O14,"宿泊")</f>
        <v>0</v>
      </c>
      <c r="Q14" s="93"/>
      <c r="R14" s="107"/>
      <c r="S14" s="107"/>
      <c r="T14" s="107"/>
      <c r="U14" s="107"/>
      <c r="V14" s="113"/>
    </row>
    <row r="15" spans="1:22" ht="24.6" customHeight="1" x14ac:dyDescent="0.15">
      <c r="A15" s="6">
        <v>6</v>
      </c>
      <c r="B15" s="50" t="s">
        <v>19</v>
      </c>
      <c r="C15" s="51"/>
      <c r="D15" s="51"/>
      <c r="E15" s="38"/>
      <c r="F15" s="39"/>
      <c r="G15" s="39"/>
      <c r="H15" s="40"/>
      <c r="I15" s="18" t="s">
        <v>19</v>
      </c>
      <c r="J15" s="52" t="s">
        <v>19</v>
      </c>
      <c r="K15" s="52"/>
      <c r="L15" s="52" t="s">
        <v>19</v>
      </c>
      <c r="M15" s="52"/>
      <c r="N15" s="52" t="s">
        <v>19</v>
      </c>
      <c r="O15" s="52"/>
      <c r="P15" s="53">
        <f t="shared" si="1"/>
        <v>0</v>
      </c>
      <c r="Q15" s="93"/>
      <c r="R15" s="107"/>
      <c r="S15" s="107"/>
      <c r="T15" s="107"/>
      <c r="U15" s="107"/>
      <c r="V15" s="113"/>
    </row>
    <row r="16" spans="1:22" ht="24.6" customHeight="1" x14ac:dyDescent="0.15">
      <c r="A16" s="6">
        <v>7</v>
      </c>
      <c r="B16" s="50" t="s">
        <v>19</v>
      </c>
      <c r="C16" s="51"/>
      <c r="D16" s="51"/>
      <c r="E16" s="38"/>
      <c r="F16" s="39"/>
      <c r="G16" s="39"/>
      <c r="H16" s="40"/>
      <c r="I16" s="18" t="s">
        <v>19</v>
      </c>
      <c r="J16" s="52" t="s">
        <v>19</v>
      </c>
      <c r="K16" s="52"/>
      <c r="L16" s="52" t="s">
        <v>19</v>
      </c>
      <c r="M16" s="52"/>
      <c r="N16" s="52" t="s">
        <v>19</v>
      </c>
      <c r="O16" s="52"/>
      <c r="P16" s="53">
        <f t="shared" si="1"/>
        <v>0</v>
      </c>
      <c r="Q16" s="93"/>
      <c r="R16" s="107"/>
      <c r="S16" s="107"/>
      <c r="T16" s="107"/>
      <c r="U16" s="107"/>
      <c r="V16" s="113"/>
    </row>
    <row r="17" spans="1:22" ht="24.6" customHeight="1" x14ac:dyDescent="0.15">
      <c r="A17" s="6">
        <v>8</v>
      </c>
      <c r="B17" s="50" t="s">
        <v>19</v>
      </c>
      <c r="C17" s="51"/>
      <c r="D17" s="51"/>
      <c r="E17" s="38"/>
      <c r="F17" s="39"/>
      <c r="G17" s="39"/>
      <c r="H17" s="40"/>
      <c r="I17" s="18" t="s">
        <v>19</v>
      </c>
      <c r="J17" s="52" t="s">
        <v>19</v>
      </c>
      <c r="K17" s="52"/>
      <c r="L17" s="52" t="s">
        <v>19</v>
      </c>
      <c r="M17" s="52"/>
      <c r="N17" s="52" t="s">
        <v>19</v>
      </c>
      <c r="O17" s="52"/>
      <c r="P17" s="53">
        <f t="shared" si="1"/>
        <v>0</v>
      </c>
      <c r="Q17" s="93"/>
      <c r="R17" s="107"/>
      <c r="S17" s="107"/>
      <c r="T17" s="107"/>
      <c r="U17" s="107"/>
      <c r="V17" s="113"/>
    </row>
    <row r="18" spans="1:22" ht="24.6" customHeight="1" x14ac:dyDescent="0.15">
      <c r="A18" s="6">
        <v>9</v>
      </c>
      <c r="B18" s="50" t="s">
        <v>19</v>
      </c>
      <c r="C18" s="51"/>
      <c r="D18" s="51"/>
      <c r="E18" s="38"/>
      <c r="F18" s="39"/>
      <c r="G18" s="39"/>
      <c r="H18" s="40"/>
      <c r="I18" s="18" t="s">
        <v>19</v>
      </c>
      <c r="J18" s="52" t="s">
        <v>19</v>
      </c>
      <c r="K18" s="52"/>
      <c r="L18" s="52" t="s">
        <v>19</v>
      </c>
      <c r="M18" s="52"/>
      <c r="N18" s="52" t="s">
        <v>19</v>
      </c>
      <c r="O18" s="52"/>
      <c r="P18" s="53">
        <f t="shared" si="1"/>
        <v>0</v>
      </c>
      <c r="Q18" s="93"/>
      <c r="R18" s="107"/>
      <c r="S18" s="107"/>
      <c r="T18" s="107"/>
      <c r="U18" s="107"/>
      <c r="V18" s="113"/>
    </row>
    <row r="19" spans="1:22" ht="24.6" customHeight="1" x14ac:dyDescent="0.15">
      <c r="A19" s="6">
        <v>10</v>
      </c>
      <c r="B19" s="50" t="s">
        <v>19</v>
      </c>
      <c r="C19" s="51"/>
      <c r="D19" s="51"/>
      <c r="E19" s="38"/>
      <c r="F19" s="39"/>
      <c r="G19" s="39"/>
      <c r="H19" s="40"/>
      <c r="I19" s="18" t="s">
        <v>19</v>
      </c>
      <c r="J19" s="52" t="s">
        <v>19</v>
      </c>
      <c r="K19" s="52"/>
      <c r="L19" s="52" t="s">
        <v>19</v>
      </c>
      <c r="M19" s="52"/>
      <c r="N19" s="52" t="s">
        <v>19</v>
      </c>
      <c r="O19" s="52"/>
      <c r="P19" s="53">
        <f t="shared" si="1"/>
        <v>0</v>
      </c>
      <c r="Q19" s="93"/>
      <c r="R19" s="107"/>
      <c r="S19" s="107"/>
      <c r="T19" s="107"/>
      <c r="U19" s="107"/>
      <c r="V19" s="113"/>
    </row>
    <row r="20" spans="1:22" ht="24.6" customHeight="1" x14ac:dyDescent="0.15">
      <c r="A20" s="6">
        <v>11</v>
      </c>
      <c r="B20" s="50" t="s">
        <v>19</v>
      </c>
      <c r="C20" s="51"/>
      <c r="D20" s="51"/>
      <c r="E20" s="38"/>
      <c r="F20" s="39"/>
      <c r="G20" s="39"/>
      <c r="H20" s="40"/>
      <c r="I20" s="18" t="s">
        <v>19</v>
      </c>
      <c r="J20" s="52" t="s">
        <v>19</v>
      </c>
      <c r="K20" s="52"/>
      <c r="L20" s="52" t="s">
        <v>19</v>
      </c>
      <c r="M20" s="52"/>
      <c r="N20" s="52" t="s">
        <v>19</v>
      </c>
      <c r="O20" s="52"/>
      <c r="P20" s="53">
        <f t="shared" si="1"/>
        <v>0</v>
      </c>
      <c r="Q20" s="93"/>
      <c r="R20" s="107"/>
      <c r="S20" s="107"/>
      <c r="T20" s="107"/>
      <c r="U20" s="107"/>
      <c r="V20" s="113"/>
    </row>
    <row r="21" spans="1:22" ht="24.6" customHeight="1" x14ac:dyDescent="0.15">
      <c r="A21" s="6">
        <v>12</v>
      </c>
      <c r="B21" s="50" t="s">
        <v>19</v>
      </c>
      <c r="C21" s="51"/>
      <c r="D21" s="51"/>
      <c r="E21" s="38"/>
      <c r="F21" s="39"/>
      <c r="G21" s="39"/>
      <c r="H21" s="40"/>
      <c r="I21" s="18" t="s">
        <v>19</v>
      </c>
      <c r="J21" s="52" t="s">
        <v>19</v>
      </c>
      <c r="K21" s="52"/>
      <c r="L21" s="52" t="s">
        <v>19</v>
      </c>
      <c r="M21" s="52"/>
      <c r="N21" s="52" t="s">
        <v>19</v>
      </c>
      <c r="O21" s="52"/>
      <c r="P21" s="53">
        <f t="shared" si="1"/>
        <v>0</v>
      </c>
      <c r="Q21" s="93"/>
      <c r="R21" s="107"/>
      <c r="S21" s="107"/>
      <c r="T21" s="107"/>
      <c r="U21" s="107"/>
      <c r="V21" s="113"/>
    </row>
    <row r="22" spans="1:22" ht="24.6" customHeight="1" x14ac:dyDescent="0.15">
      <c r="A22" s="6">
        <v>13</v>
      </c>
      <c r="B22" s="50" t="s">
        <v>19</v>
      </c>
      <c r="C22" s="51"/>
      <c r="D22" s="51"/>
      <c r="E22" s="38"/>
      <c r="F22" s="39"/>
      <c r="G22" s="39"/>
      <c r="H22" s="40"/>
      <c r="I22" s="18" t="s">
        <v>19</v>
      </c>
      <c r="J22" s="52" t="s">
        <v>19</v>
      </c>
      <c r="K22" s="52"/>
      <c r="L22" s="52" t="s">
        <v>19</v>
      </c>
      <c r="M22" s="52"/>
      <c r="N22" s="52" t="s">
        <v>19</v>
      </c>
      <c r="O22" s="52"/>
      <c r="P22" s="53">
        <f t="shared" si="1"/>
        <v>0</v>
      </c>
      <c r="Q22" s="93"/>
      <c r="R22" s="107"/>
      <c r="S22" s="107"/>
      <c r="T22" s="107"/>
      <c r="U22" s="107"/>
      <c r="V22" s="113"/>
    </row>
    <row r="23" spans="1:22" ht="24.6" customHeight="1" x14ac:dyDescent="0.15">
      <c r="A23" s="6">
        <v>14</v>
      </c>
      <c r="B23" s="50" t="s">
        <v>19</v>
      </c>
      <c r="C23" s="51"/>
      <c r="D23" s="51"/>
      <c r="E23" s="38"/>
      <c r="F23" s="39"/>
      <c r="G23" s="39"/>
      <c r="H23" s="40"/>
      <c r="I23" s="18" t="s">
        <v>19</v>
      </c>
      <c r="J23" s="52" t="s">
        <v>19</v>
      </c>
      <c r="K23" s="52"/>
      <c r="L23" s="52" t="s">
        <v>19</v>
      </c>
      <c r="M23" s="52"/>
      <c r="N23" s="52" t="s">
        <v>19</v>
      </c>
      <c r="O23" s="52"/>
      <c r="P23" s="53">
        <f t="shared" si="1"/>
        <v>0</v>
      </c>
      <c r="Q23" s="93"/>
      <c r="R23" s="107"/>
      <c r="S23" s="107"/>
      <c r="T23" s="107"/>
      <c r="U23" s="107"/>
      <c r="V23" s="113"/>
    </row>
    <row r="24" spans="1:22" ht="24.6" customHeight="1" x14ac:dyDescent="0.15">
      <c r="A24" s="6">
        <v>15</v>
      </c>
      <c r="B24" s="50" t="s">
        <v>19</v>
      </c>
      <c r="C24" s="51"/>
      <c r="D24" s="51"/>
      <c r="E24" s="38"/>
      <c r="F24" s="39"/>
      <c r="G24" s="39"/>
      <c r="H24" s="40"/>
      <c r="I24" s="18" t="s">
        <v>19</v>
      </c>
      <c r="J24" s="52" t="s">
        <v>19</v>
      </c>
      <c r="K24" s="52"/>
      <c r="L24" s="52" t="s">
        <v>19</v>
      </c>
      <c r="M24" s="52"/>
      <c r="N24" s="52" t="s">
        <v>19</v>
      </c>
      <c r="O24" s="52"/>
      <c r="P24" s="53">
        <f t="shared" si="1"/>
        <v>0</v>
      </c>
      <c r="Q24" s="93"/>
      <c r="R24" s="107"/>
      <c r="S24" s="107"/>
      <c r="T24" s="107"/>
      <c r="U24" s="107"/>
      <c r="V24" s="113"/>
    </row>
    <row r="25" spans="1:22" ht="24.6" customHeight="1" x14ac:dyDescent="0.15">
      <c r="A25" s="6">
        <v>16</v>
      </c>
      <c r="B25" s="50" t="s">
        <v>19</v>
      </c>
      <c r="C25" s="51"/>
      <c r="D25" s="51"/>
      <c r="E25" s="38"/>
      <c r="F25" s="39"/>
      <c r="G25" s="39"/>
      <c r="H25" s="40"/>
      <c r="I25" s="18" t="s">
        <v>19</v>
      </c>
      <c r="J25" s="52" t="s">
        <v>19</v>
      </c>
      <c r="K25" s="52"/>
      <c r="L25" s="52" t="s">
        <v>19</v>
      </c>
      <c r="M25" s="52"/>
      <c r="N25" s="52" t="s">
        <v>19</v>
      </c>
      <c r="O25" s="52"/>
      <c r="P25" s="53">
        <f t="shared" ref="P25:P33" si="2">COUNTIFS(J25:O25,"宿泊")</f>
        <v>0</v>
      </c>
      <c r="Q25" s="93"/>
      <c r="R25" s="107"/>
      <c r="S25" s="107"/>
      <c r="T25" s="107"/>
      <c r="U25" s="107"/>
      <c r="V25" s="113"/>
    </row>
    <row r="26" spans="1:22" ht="24.6" customHeight="1" x14ac:dyDescent="0.15">
      <c r="A26" s="6">
        <v>17</v>
      </c>
      <c r="B26" s="50" t="s">
        <v>19</v>
      </c>
      <c r="C26" s="51"/>
      <c r="D26" s="51"/>
      <c r="E26" s="38"/>
      <c r="F26" s="39"/>
      <c r="G26" s="39"/>
      <c r="H26" s="40"/>
      <c r="I26" s="18" t="s">
        <v>19</v>
      </c>
      <c r="J26" s="52" t="s">
        <v>19</v>
      </c>
      <c r="K26" s="52"/>
      <c r="L26" s="52" t="s">
        <v>19</v>
      </c>
      <c r="M26" s="52"/>
      <c r="N26" s="52" t="s">
        <v>19</v>
      </c>
      <c r="O26" s="52"/>
      <c r="P26" s="53">
        <f t="shared" si="2"/>
        <v>0</v>
      </c>
      <c r="Q26" s="93"/>
      <c r="R26" s="107"/>
      <c r="S26" s="107"/>
      <c r="T26" s="107"/>
      <c r="U26" s="107"/>
      <c r="V26" s="113"/>
    </row>
    <row r="27" spans="1:22" ht="24.6" customHeight="1" x14ac:dyDescent="0.15">
      <c r="A27" s="6">
        <v>18</v>
      </c>
      <c r="B27" s="50" t="s">
        <v>19</v>
      </c>
      <c r="C27" s="51"/>
      <c r="D27" s="51"/>
      <c r="E27" s="38"/>
      <c r="F27" s="39"/>
      <c r="G27" s="39"/>
      <c r="H27" s="40"/>
      <c r="I27" s="18" t="s">
        <v>19</v>
      </c>
      <c r="J27" s="52" t="s">
        <v>19</v>
      </c>
      <c r="K27" s="52"/>
      <c r="L27" s="52" t="s">
        <v>19</v>
      </c>
      <c r="M27" s="52"/>
      <c r="N27" s="52" t="s">
        <v>19</v>
      </c>
      <c r="O27" s="52"/>
      <c r="P27" s="53">
        <f t="shared" si="2"/>
        <v>0</v>
      </c>
      <c r="Q27" s="93"/>
      <c r="R27" s="107"/>
      <c r="S27" s="107"/>
      <c r="T27" s="107"/>
      <c r="U27" s="107"/>
      <c r="V27" s="113"/>
    </row>
    <row r="28" spans="1:22" ht="24.6" customHeight="1" x14ac:dyDescent="0.15">
      <c r="A28" s="6">
        <v>19</v>
      </c>
      <c r="B28" s="50" t="s">
        <v>19</v>
      </c>
      <c r="C28" s="51"/>
      <c r="D28" s="51"/>
      <c r="E28" s="38"/>
      <c r="F28" s="39"/>
      <c r="G28" s="39"/>
      <c r="H28" s="40"/>
      <c r="I28" s="18" t="s">
        <v>19</v>
      </c>
      <c r="J28" s="52" t="s">
        <v>19</v>
      </c>
      <c r="K28" s="52"/>
      <c r="L28" s="52" t="s">
        <v>19</v>
      </c>
      <c r="M28" s="52"/>
      <c r="N28" s="52" t="s">
        <v>19</v>
      </c>
      <c r="O28" s="52"/>
      <c r="P28" s="53">
        <f t="shared" si="2"/>
        <v>0</v>
      </c>
      <c r="Q28" s="93"/>
      <c r="R28" s="107"/>
      <c r="S28" s="107"/>
      <c r="T28" s="107"/>
      <c r="U28" s="107"/>
      <c r="V28" s="113"/>
    </row>
    <row r="29" spans="1:22" ht="24.6" customHeight="1" x14ac:dyDescent="0.15">
      <c r="A29" s="6">
        <v>20</v>
      </c>
      <c r="B29" s="50" t="s">
        <v>19</v>
      </c>
      <c r="C29" s="51"/>
      <c r="D29" s="51"/>
      <c r="E29" s="38"/>
      <c r="F29" s="39"/>
      <c r="G29" s="39"/>
      <c r="H29" s="40"/>
      <c r="I29" s="18" t="s">
        <v>19</v>
      </c>
      <c r="J29" s="52" t="s">
        <v>19</v>
      </c>
      <c r="K29" s="52"/>
      <c r="L29" s="52" t="s">
        <v>19</v>
      </c>
      <c r="M29" s="52"/>
      <c r="N29" s="52" t="s">
        <v>19</v>
      </c>
      <c r="O29" s="52"/>
      <c r="P29" s="53">
        <f t="shared" si="2"/>
        <v>0</v>
      </c>
      <c r="Q29" s="93"/>
      <c r="R29" s="107"/>
      <c r="S29" s="107"/>
      <c r="T29" s="107"/>
      <c r="U29" s="107"/>
      <c r="V29" s="113"/>
    </row>
    <row r="30" spans="1:22" ht="24.6" customHeight="1" x14ac:dyDescent="0.15">
      <c r="A30" s="6">
        <v>21</v>
      </c>
      <c r="B30" s="50" t="s">
        <v>19</v>
      </c>
      <c r="C30" s="51"/>
      <c r="D30" s="51"/>
      <c r="E30" s="38"/>
      <c r="F30" s="39"/>
      <c r="G30" s="39"/>
      <c r="H30" s="40"/>
      <c r="I30" s="18" t="s">
        <v>19</v>
      </c>
      <c r="J30" s="52" t="s">
        <v>19</v>
      </c>
      <c r="K30" s="52"/>
      <c r="L30" s="52" t="s">
        <v>19</v>
      </c>
      <c r="M30" s="52"/>
      <c r="N30" s="52" t="s">
        <v>19</v>
      </c>
      <c r="O30" s="52"/>
      <c r="P30" s="53">
        <f t="shared" si="2"/>
        <v>0</v>
      </c>
      <c r="Q30" s="93"/>
      <c r="R30" s="107"/>
      <c r="S30" s="107"/>
      <c r="T30" s="107"/>
      <c r="U30" s="107"/>
      <c r="V30" s="113"/>
    </row>
    <row r="31" spans="1:22" ht="24.6" customHeight="1" x14ac:dyDescent="0.15">
      <c r="A31" s="6">
        <v>22</v>
      </c>
      <c r="B31" s="50" t="s">
        <v>19</v>
      </c>
      <c r="C31" s="51"/>
      <c r="D31" s="51"/>
      <c r="E31" s="38"/>
      <c r="F31" s="39"/>
      <c r="G31" s="39"/>
      <c r="H31" s="40"/>
      <c r="I31" s="18" t="s">
        <v>19</v>
      </c>
      <c r="J31" s="52" t="s">
        <v>19</v>
      </c>
      <c r="K31" s="52"/>
      <c r="L31" s="52" t="s">
        <v>19</v>
      </c>
      <c r="M31" s="52"/>
      <c r="N31" s="52" t="s">
        <v>19</v>
      </c>
      <c r="O31" s="52"/>
      <c r="P31" s="53">
        <f t="shared" si="2"/>
        <v>0</v>
      </c>
      <c r="Q31" s="93"/>
      <c r="R31" s="107"/>
      <c r="S31" s="107"/>
      <c r="T31" s="107"/>
      <c r="U31" s="107"/>
      <c r="V31" s="113"/>
    </row>
    <row r="32" spans="1:22" ht="24.6" customHeight="1" x14ac:dyDescent="0.15">
      <c r="A32" s="6">
        <v>23</v>
      </c>
      <c r="B32" s="50" t="s">
        <v>19</v>
      </c>
      <c r="C32" s="51"/>
      <c r="D32" s="51"/>
      <c r="E32" s="38"/>
      <c r="F32" s="39"/>
      <c r="G32" s="39"/>
      <c r="H32" s="40"/>
      <c r="I32" s="18" t="s">
        <v>19</v>
      </c>
      <c r="J32" s="52" t="s">
        <v>19</v>
      </c>
      <c r="K32" s="52"/>
      <c r="L32" s="52" t="s">
        <v>19</v>
      </c>
      <c r="M32" s="52"/>
      <c r="N32" s="52" t="s">
        <v>19</v>
      </c>
      <c r="O32" s="52"/>
      <c r="P32" s="53">
        <f t="shared" si="2"/>
        <v>0</v>
      </c>
      <c r="Q32" s="93"/>
      <c r="R32" s="107"/>
      <c r="S32" s="107"/>
      <c r="T32" s="107"/>
      <c r="U32" s="107"/>
      <c r="V32" s="113"/>
    </row>
    <row r="33" spans="1:22" ht="24.6" customHeight="1" x14ac:dyDescent="0.15">
      <c r="A33" s="6">
        <v>24</v>
      </c>
      <c r="B33" s="50" t="s">
        <v>19</v>
      </c>
      <c r="C33" s="51"/>
      <c r="D33" s="51"/>
      <c r="E33" s="38"/>
      <c r="F33" s="39"/>
      <c r="G33" s="39"/>
      <c r="H33" s="40"/>
      <c r="I33" s="18" t="s">
        <v>19</v>
      </c>
      <c r="J33" s="52" t="s">
        <v>19</v>
      </c>
      <c r="K33" s="52"/>
      <c r="L33" s="52" t="s">
        <v>19</v>
      </c>
      <c r="M33" s="52"/>
      <c r="N33" s="52" t="s">
        <v>19</v>
      </c>
      <c r="O33" s="52"/>
      <c r="P33" s="53">
        <f t="shared" si="2"/>
        <v>0</v>
      </c>
      <c r="Q33" s="93"/>
      <c r="R33" s="107"/>
      <c r="S33" s="107"/>
      <c r="T33" s="107"/>
      <c r="U33" s="107"/>
      <c r="V33" s="113"/>
    </row>
    <row r="34" spans="1:22" ht="24.6" customHeight="1" thickBot="1" x14ac:dyDescent="0.2">
      <c r="A34" s="65">
        <v>25</v>
      </c>
      <c r="B34" s="66" t="s">
        <v>19</v>
      </c>
      <c r="C34" s="67"/>
      <c r="D34" s="67"/>
      <c r="E34" s="68"/>
      <c r="F34" s="69"/>
      <c r="G34" s="69"/>
      <c r="H34" s="72"/>
      <c r="I34" s="73" t="s">
        <v>19</v>
      </c>
      <c r="J34" s="74" t="s">
        <v>19</v>
      </c>
      <c r="K34" s="74"/>
      <c r="L34" s="74" t="s">
        <v>19</v>
      </c>
      <c r="M34" s="74"/>
      <c r="N34" s="74" t="s">
        <v>19</v>
      </c>
      <c r="O34" s="74"/>
      <c r="P34" s="75">
        <f>COUNTIFS(J34:O34,"宿泊")</f>
        <v>0</v>
      </c>
      <c r="Q34" s="109"/>
      <c r="R34" s="135"/>
      <c r="S34" s="135"/>
      <c r="T34" s="135"/>
      <c r="U34" s="135"/>
      <c r="V34" s="136"/>
    </row>
    <row r="35" spans="1:22" ht="13.5" customHeight="1" x14ac:dyDescent="0.15">
      <c r="A35" s="77"/>
      <c r="B35" s="78"/>
      <c r="C35" s="78"/>
      <c r="D35" s="78"/>
      <c r="E35" s="79" t="s">
        <v>7</v>
      </c>
      <c r="F35" s="79" t="s">
        <v>8</v>
      </c>
      <c r="G35" s="79" t="s">
        <v>9</v>
      </c>
      <c r="H35" s="80" t="s">
        <v>57</v>
      </c>
      <c r="I35" s="97" t="s">
        <v>55</v>
      </c>
      <c r="J35" s="98"/>
      <c r="K35" s="98"/>
      <c r="L35" s="98"/>
      <c r="M35" s="98"/>
      <c r="N35" s="98"/>
      <c r="O35" s="98"/>
      <c r="P35" s="98"/>
      <c r="Q35" s="98"/>
      <c r="R35" s="98"/>
      <c r="S35" s="98"/>
      <c r="T35" s="98"/>
      <c r="U35" s="98"/>
      <c r="V35" s="99"/>
    </row>
    <row r="36" spans="1:22" ht="21" customHeight="1" x14ac:dyDescent="0.15">
      <c r="A36" s="84" t="s">
        <v>35</v>
      </c>
      <c r="B36" s="70"/>
      <c r="C36" s="89" t="s">
        <v>2</v>
      </c>
      <c r="D36" s="90"/>
      <c r="E36" s="76">
        <f>COUNTIFS($I10:$I34,"男",$J10:$J34,"宿泊")</f>
        <v>0</v>
      </c>
      <c r="F36" s="76">
        <f>COUNTIFS($I10:$I34,"男",$L10:$L34,"宿泊")</f>
        <v>0</v>
      </c>
      <c r="G36" s="76">
        <f>COUNTIFS($I10:$I34,"男",$N10:$N34,"宿泊")</f>
        <v>0</v>
      </c>
      <c r="H36" s="81">
        <f>SUM(E36:G36)</f>
        <v>0</v>
      </c>
      <c r="I36" s="100"/>
      <c r="J36" s="101"/>
      <c r="K36" s="101"/>
      <c r="L36" s="101"/>
      <c r="M36" s="101"/>
      <c r="N36" s="101"/>
      <c r="O36" s="101"/>
      <c r="P36" s="101"/>
      <c r="Q36" s="101"/>
      <c r="R36" s="101"/>
      <c r="S36" s="101"/>
      <c r="T36" s="101"/>
      <c r="U36" s="101"/>
      <c r="V36" s="102"/>
    </row>
    <row r="37" spans="1:22" ht="21" customHeight="1" x14ac:dyDescent="0.15">
      <c r="A37" s="85"/>
      <c r="B37" s="86"/>
      <c r="C37" s="89" t="s">
        <v>1</v>
      </c>
      <c r="D37" s="90"/>
      <c r="E37" s="71">
        <f>COUNTIFS($I10:$I34,"女",$J10:$J34,"宿泊")</f>
        <v>0</v>
      </c>
      <c r="F37" s="71">
        <f>COUNTIFS($I10:$I34,"女",$L10:$L34,"宿泊")</f>
        <v>0</v>
      </c>
      <c r="G37" s="71">
        <f>COUNTIFS($I10:$I34,"女",$N10:$N34,"宿泊")</f>
        <v>0</v>
      </c>
      <c r="H37" s="82">
        <f>SUM(E37:G37)</f>
        <v>0</v>
      </c>
      <c r="I37" s="100"/>
      <c r="J37" s="101"/>
      <c r="K37" s="101"/>
      <c r="L37" s="101"/>
      <c r="M37" s="101"/>
      <c r="N37" s="101"/>
      <c r="O37" s="101"/>
      <c r="P37" s="101"/>
      <c r="Q37" s="101"/>
      <c r="R37" s="101"/>
      <c r="S37" s="101"/>
      <c r="T37" s="101"/>
      <c r="U37" s="101"/>
      <c r="V37" s="102"/>
    </row>
    <row r="38" spans="1:22" ht="21" customHeight="1" x14ac:dyDescent="0.15">
      <c r="A38" s="87" t="s">
        <v>34</v>
      </c>
      <c r="B38" s="88"/>
      <c r="C38" s="89" t="s">
        <v>2</v>
      </c>
      <c r="D38" s="90"/>
      <c r="E38" s="71">
        <f>COUNTIFS($I10:$I34,"男",$J10:$J34,"日帰")</f>
        <v>0</v>
      </c>
      <c r="F38" s="71">
        <f>COUNTIFS($I10:$I34,"男",$L10:$L34,"日帰")</f>
        <v>0</v>
      </c>
      <c r="G38" s="71">
        <f>COUNTIFS($I10:$I34,"男",$N10:$N34,"日帰")</f>
        <v>0</v>
      </c>
      <c r="H38" s="82">
        <f>SUM(E38:G38)</f>
        <v>0</v>
      </c>
      <c r="I38" s="100"/>
      <c r="J38" s="101"/>
      <c r="K38" s="101"/>
      <c r="L38" s="101"/>
      <c r="M38" s="101"/>
      <c r="N38" s="101"/>
      <c r="O38" s="101"/>
      <c r="P38" s="101"/>
      <c r="Q38" s="101"/>
      <c r="R38" s="101"/>
      <c r="S38" s="101"/>
      <c r="T38" s="101"/>
      <c r="U38" s="101"/>
      <c r="V38" s="102"/>
    </row>
    <row r="39" spans="1:22" ht="21" customHeight="1" thickBot="1" x14ac:dyDescent="0.2">
      <c r="A39" s="64"/>
      <c r="B39" s="63"/>
      <c r="C39" s="91" t="s">
        <v>1</v>
      </c>
      <c r="D39" s="92"/>
      <c r="E39" s="19">
        <f>COUNTIFS($I10:$I34,"女",$J10:$J34,"日帰")</f>
        <v>0</v>
      </c>
      <c r="F39" s="19">
        <f>COUNTIFS($I10:$I34,"女",$L10:$L34,"日帰")</f>
        <v>0</v>
      </c>
      <c r="G39" s="19">
        <f>COUNTIFS($I10:$I34,"女",$N10:$N34,"日帰")</f>
        <v>0</v>
      </c>
      <c r="H39" s="83">
        <f>SUM(E39:G39)</f>
        <v>0</v>
      </c>
      <c r="I39" s="103"/>
      <c r="J39" s="104"/>
      <c r="K39" s="104"/>
      <c r="L39" s="104"/>
      <c r="M39" s="104"/>
      <c r="N39" s="104"/>
      <c r="O39" s="104"/>
      <c r="P39" s="104"/>
      <c r="Q39" s="104"/>
      <c r="R39" s="104"/>
      <c r="S39" s="104"/>
      <c r="T39" s="104"/>
      <c r="U39" s="104"/>
      <c r="V39" s="105"/>
    </row>
    <row r="40" spans="1:22" s="13" customFormat="1" ht="13.5" x14ac:dyDescent="0.15">
      <c r="A40" s="17"/>
      <c r="B40" s="17"/>
      <c r="C40" s="17"/>
      <c r="D40" s="17"/>
      <c r="E40" s="17"/>
      <c r="F40" s="17"/>
      <c r="G40" s="17"/>
      <c r="H40" s="12"/>
      <c r="I40" s="12"/>
      <c r="J40" s="12"/>
      <c r="K40" s="12"/>
      <c r="L40" s="12"/>
      <c r="M40" s="12"/>
      <c r="N40" s="12"/>
      <c r="O40" s="12"/>
      <c r="P40" s="12"/>
      <c r="Q40" s="12"/>
      <c r="R40" s="12"/>
    </row>
    <row r="41" spans="1:22" s="13" customFormat="1" ht="13.5" x14ac:dyDescent="0.15">
      <c r="A41" s="17"/>
      <c r="B41" s="17"/>
      <c r="C41" s="17"/>
      <c r="D41" s="17"/>
      <c r="E41" s="17"/>
      <c r="F41" s="17"/>
      <c r="G41" s="17"/>
      <c r="H41" s="14"/>
      <c r="I41" s="14"/>
      <c r="J41" s="14"/>
      <c r="K41" s="14"/>
      <c r="L41" s="14"/>
      <c r="M41" s="14"/>
      <c r="N41" s="14"/>
      <c r="O41" s="14"/>
      <c r="P41" s="14"/>
      <c r="Q41" s="14"/>
      <c r="R41" s="14"/>
    </row>
    <row r="42" spans="1:22" ht="24.6" customHeight="1" x14ac:dyDescent="0.15">
      <c r="A42" s="15"/>
      <c r="B42" s="15"/>
      <c r="C42" s="15"/>
      <c r="D42" s="15"/>
      <c r="E42" s="15"/>
      <c r="F42" s="15"/>
      <c r="G42" s="15"/>
      <c r="H42" s="15"/>
      <c r="I42" s="15"/>
      <c r="J42" s="15"/>
      <c r="K42" s="15"/>
      <c r="L42" s="15"/>
      <c r="M42" s="15"/>
      <c r="N42" s="15"/>
      <c r="O42" s="15"/>
      <c r="P42" s="15"/>
      <c r="Q42" s="15"/>
      <c r="R42" s="15"/>
      <c r="S42" s="13"/>
      <c r="T42" s="13"/>
    </row>
    <row r="43" spans="1:22" ht="24.6" customHeight="1" x14ac:dyDescent="0.15">
      <c r="A43" s="13"/>
      <c r="B43" s="13"/>
      <c r="C43" s="13"/>
      <c r="D43" s="13"/>
      <c r="E43" s="13"/>
      <c r="F43" s="13"/>
      <c r="G43" s="13"/>
      <c r="H43" s="13"/>
      <c r="I43" s="13"/>
      <c r="J43" s="13"/>
      <c r="K43" s="13"/>
      <c r="L43" s="13"/>
      <c r="M43" s="13"/>
      <c r="N43" s="13"/>
      <c r="O43" s="13"/>
      <c r="P43" s="16"/>
      <c r="Q43" s="16"/>
      <c r="R43" s="16"/>
      <c r="S43" s="13"/>
      <c r="T43" s="13"/>
    </row>
    <row r="44" spans="1:22" ht="24.6" customHeight="1" x14ac:dyDescent="0.15">
      <c r="P44" s="1"/>
      <c r="Q44" s="1"/>
      <c r="R44" s="1"/>
    </row>
    <row r="45" spans="1:22" ht="24.6" customHeight="1" x14ac:dyDescent="0.15">
      <c r="P45" s="1"/>
      <c r="Q45" s="1"/>
      <c r="R45" s="1"/>
    </row>
    <row r="46" spans="1:22" ht="24.6" customHeight="1" x14ac:dyDescent="0.15">
      <c r="P46" s="1"/>
      <c r="Q46" s="1"/>
      <c r="R46" s="1"/>
    </row>
  </sheetData>
  <mergeCells count="212">
    <mergeCell ref="A2:C2"/>
    <mergeCell ref="A3:C3"/>
    <mergeCell ref="A4:C4"/>
    <mergeCell ref="D2:L2"/>
    <mergeCell ref="D3:L3"/>
    <mergeCell ref="D4:L4"/>
    <mergeCell ref="U3:V3"/>
    <mergeCell ref="U4:V4"/>
    <mergeCell ref="U2:V2"/>
    <mergeCell ref="A1:V1"/>
    <mergeCell ref="M2:N2"/>
    <mergeCell ref="P12:Q12"/>
    <mergeCell ref="P11:Q11"/>
    <mergeCell ref="P10:Q10"/>
    <mergeCell ref="P14:Q14"/>
    <mergeCell ref="P13:Q13"/>
    <mergeCell ref="P16:Q16"/>
    <mergeCell ref="P15:Q15"/>
    <mergeCell ref="M4:N4"/>
    <mergeCell ref="M3:N3"/>
    <mergeCell ref="A35:D35"/>
    <mergeCell ref="A36:B37"/>
    <mergeCell ref="A38:B39"/>
    <mergeCell ref="C39:D39"/>
    <mergeCell ref="R8:V9"/>
    <mergeCell ref="R10:V10"/>
    <mergeCell ref="R11:V11"/>
    <mergeCell ref="R12:V12"/>
    <mergeCell ref="R13:V13"/>
    <mergeCell ref="R14:V14"/>
    <mergeCell ref="R15:V15"/>
    <mergeCell ref="R16:V16"/>
    <mergeCell ref="R17:V17"/>
    <mergeCell ref="R18:V18"/>
    <mergeCell ref="C36:D36"/>
    <mergeCell ref="C37:D37"/>
    <mergeCell ref="C38:D38"/>
    <mergeCell ref="R32:V32"/>
    <mergeCell ref="R33:V33"/>
    <mergeCell ref="R34:V34"/>
    <mergeCell ref="R23:V23"/>
    <mergeCell ref="R24:V24"/>
    <mergeCell ref="R25:V25"/>
    <mergeCell ref="R26:V26"/>
    <mergeCell ref="R27:V27"/>
    <mergeCell ref="R28:V28"/>
    <mergeCell ref="R29:V29"/>
    <mergeCell ref="R30:V30"/>
    <mergeCell ref="R31:V31"/>
    <mergeCell ref="R19:V19"/>
    <mergeCell ref="R20:V20"/>
    <mergeCell ref="R21:V21"/>
    <mergeCell ref="R22:V22"/>
    <mergeCell ref="M5:V7"/>
    <mergeCell ref="E6:L6"/>
    <mergeCell ref="E7:L7"/>
    <mergeCell ref="D5:G5"/>
    <mergeCell ref="H5:L5"/>
    <mergeCell ref="I35:V39"/>
    <mergeCell ref="P33:Q33"/>
    <mergeCell ref="E33:H33"/>
    <mergeCell ref="B33:D33"/>
    <mergeCell ref="J33:K33"/>
    <mergeCell ref="L33:M33"/>
    <mergeCell ref="N33:O33"/>
    <mergeCell ref="B34:D34"/>
    <mergeCell ref="J34:K34"/>
    <mergeCell ref="L34:M34"/>
    <mergeCell ref="N34:O34"/>
    <mergeCell ref="E34:H34"/>
    <mergeCell ref="P31:Q31"/>
    <mergeCell ref="P32:Q32"/>
    <mergeCell ref="E31:H31"/>
    <mergeCell ref="E32:H32"/>
    <mergeCell ref="B32:D32"/>
    <mergeCell ref="J32:K32"/>
    <mergeCell ref="L32:M32"/>
    <mergeCell ref="N32:O32"/>
    <mergeCell ref="B31:D31"/>
    <mergeCell ref="J31:K31"/>
    <mergeCell ref="L31:M31"/>
    <mergeCell ref="N31:O31"/>
    <mergeCell ref="P29:Q29"/>
    <mergeCell ref="P30:Q30"/>
    <mergeCell ref="E29:H29"/>
    <mergeCell ref="E30:H30"/>
    <mergeCell ref="B30:D30"/>
    <mergeCell ref="J30:K30"/>
    <mergeCell ref="L30:M30"/>
    <mergeCell ref="N30:O30"/>
    <mergeCell ref="B29:D29"/>
    <mergeCell ref="J29:K29"/>
    <mergeCell ref="L29:M29"/>
    <mergeCell ref="N29:O29"/>
    <mergeCell ref="P27:Q27"/>
    <mergeCell ref="P28:Q28"/>
    <mergeCell ref="E27:H27"/>
    <mergeCell ref="E28:H28"/>
    <mergeCell ref="B28:D28"/>
    <mergeCell ref="J28:K28"/>
    <mergeCell ref="L28:M28"/>
    <mergeCell ref="N28:O28"/>
    <mergeCell ref="B27:D27"/>
    <mergeCell ref="J27:K27"/>
    <mergeCell ref="L27:M27"/>
    <mergeCell ref="N27:O27"/>
    <mergeCell ref="P25:Q25"/>
    <mergeCell ref="P26:Q26"/>
    <mergeCell ref="E25:H25"/>
    <mergeCell ref="E26:H26"/>
    <mergeCell ref="B26:D26"/>
    <mergeCell ref="J26:K26"/>
    <mergeCell ref="L26:M26"/>
    <mergeCell ref="N26:O26"/>
    <mergeCell ref="B25:D25"/>
    <mergeCell ref="J25:K25"/>
    <mergeCell ref="L25:M25"/>
    <mergeCell ref="N25:O25"/>
    <mergeCell ref="P23:Q23"/>
    <mergeCell ref="P24:Q24"/>
    <mergeCell ref="E23:H23"/>
    <mergeCell ref="E24:H24"/>
    <mergeCell ref="B24:D24"/>
    <mergeCell ref="J24:K24"/>
    <mergeCell ref="L24:M24"/>
    <mergeCell ref="N24:O24"/>
    <mergeCell ref="B23:D23"/>
    <mergeCell ref="J23:K23"/>
    <mergeCell ref="L23:M23"/>
    <mergeCell ref="N23:O23"/>
    <mergeCell ref="P21:Q21"/>
    <mergeCell ref="P22:Q22"/>
    <mergeCell ref="B22:D22"/>
    <mergeCell ref="J22:K22"/>
    <mergeCell ref="L22:M22"/>
    <mergeCell ref="N22:O22"/>
    <mergeCell ref="B21:D21"/>
    <mergeCell ref="J21:K21"/>
    <mergeCell ref="L21:M21"/>
    <mergeCell ref="N21:O21"/>
    <mergeCell ref="P19:Q19"/>
    <mergeCell ref="P20:Q20"/>
    <mergeCell ref="B20:D20"/>
    <mergeCell ref="J20:K20"/>
    <mergeCell ref="L20:M20"/>
    <mergeCell ref="N20:O20"/>
    <mergeCell ref="B19:D19"/>
    <mergeCell ref="J19:K19"/>
    <mergeCell ref="L19:M19"/>
    <mergeCell ref="N19:O19"/>
    <mergeCell ref="P17:Q17"/>
    <mergeCell ref="P18:Q18"/>
    <mergeCell ref="B18:D18"/>
    <mergeCell ref="J18:K18"/>
    <mergeCell ref="L18:M18"/>
    <mergeCell ref="N18:O18"/>
    <mergeCell ref="B17:D17"/>
    <mergeCell ref="J17:K17"/>
    <mergeCell ref="L17:M17"/>
    <mergeCell ref="N17:O17"/>
    <mergeCell ref="B16:D16"/>
    <mergeCell ref="J16:K16"/>
    <mergeCell ref="L16:M16"/>
    <mergeCell ref="N16:O16"/>
    <mergeCell ref="B15:D15"/>
    <mergeCell ref="J15:K15"/>
    <mergeCell ref="L15:M15"/>
    <mergeCell ref="N15:O15"/>
    <mergeCell ref="B14:D14"/>
    <mergeCell ref="J14:K14"/>
    <mergeCell ref="L14:M14"/>
    <mergeCell ref="N14:O14"/>
    <mergeCell ref="B13:D13"/>
    <mergeCell ref="J13:K13"/>
    <mergeCell ref="L13:M13"/>
    <mergeCell ref="N13:O13"/>
    <mergeCell ref="L11:M11"/>
    <mergeCell ref="N11:O11"/>
    <mergeCell ref="B12:D12"/>
    <mergeCell ref="J12:K12"/>
    <mergeCell ref="L12:M12"/>
    <mergeCell ref="N12:O12"/>
    <mergeCell ref="E19:H19"/>
    <mergeCell ref="E20:H20"/>
    <mergeCell ref="E21:H21"/>
    <mergeCell ref="E22:H22"/>
    <mergeCell ref="P8:Q9"/>
    <mergeCell ref="A8:A9"/>
    <mergeCell ref="B8:D9"/>
    <mergeCell ref="I8:I9"/>
    <mergeCell ref="J8:K8"/>
    <mergeCell ref="L8:M8"/>
    <mergeCell ref="B10:D10"/>
    <mergeCell ref="J10:K10"/>
    <mergeCell ref="L10:M10"/>
    <mergeCell ref="N10:O10"/>
    <mergeCell ref="N8:O8"/>
    <mergeCell ref="B11:D11"/>
    <mergeCell ref="J11:K11"/>
    <mergeCell ref="P34:Q34"/>
    <mergeCell ref="A5:B7"/>
    <mergeCell ref="C6:D7"/>
    <mergeCell ref="E8:H9"/>
    <mergeCell ref="E10:H10"/>
    <mergeCell ref="E11:H11"/>
    <mergeCell ref="E12:H12"/>
    <mergeCell ref="E13:H13"/>
    <mergeCell ref="E14:H14"/>
    <mergeCell ref="E15:H15"/>
    <mergeCell ref="E16:H16"/>
    <mergeCell ref="E17:H17"/>
    <mergeCell ref="E18:H18"/>
  </mergeCells>
  <phoneticPr fontId="1"/>
  <conditionalFormatting sqref="B10:D34">
    <cfRule type="endsWith" dxfId="7" priority="8" operator="endsWith" text="選択▼">
      <formula>RIGHT(B10,LEN("選択▼"))="選択▼"</formula>
    </cfRule>
  </conditionalFormatting>
  <conditionalFormatting sqref="E10:H34 R2:U4">
    <cfRule type="containsBlanks" dxfId="6" priority="13">
      <formula>LEN(TRIM(E2))=0</formula>
    </cfRule>
  </conditionalFormatting>
  <conditionalFormatting sqref="D5">
    <cfRule type="containsBlanks" dxfId="5" priority="11">
      <formula>LEN(TRIM(D5))=0</formula>
    </cfRule>
  </conditionalFormatting>
  <conditionalFormatting sqref="I10:O34">
    <cfRule type="beginsWith" dxfId="4" priority="7" operator="beginsWith" text="選択▼">
      <formula>LEFT(I10,LEN("選択▼"))="選択▼"</formula>
    </cfRule>
  </conditionalFormatting>
  <conditionalFormatting sqref="E6">
    <cfRule type="containsBlanks" dxfId="3" priority="5">
      <formula>LEN(TRIM(E6))=0</formula>
    </cfRule>
  </conditionalFormatting>
  <conditionalFormatting sqref="E7">
    <cfRule type="containsBlanks" dxfId="2" priority="4">
      <formula>LEN(TRIM(E7))=0</formula>
    </cfRule>
  </conditionalFormatting>
  <conditionalFormatting sqref="O2:P4">
    <cfRule type="containsBlanks" dxfId="1" priority="2">
      <formula>LEN(TRIM(O2))=0</formula>
    </cfRule>
  </conditionalFormatting>
  <conditionalFormatting sqref="D2:D4">
    <cfRule type="containsBlanks" dxfId="0" priority="1">
      <formula>LEN(TRIM(D2))=0</formula>
    </cfRule>
  </conditionalFormatting>
  <printOptions horizontalCentered="1"/>
  <pageMargins left="0.25" right="0.25" top="0.75" bottom="0.75" header="0.3" footer="0.3"/>
  <pageSetup paperSize="9" scale="87"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82A9285-90F3-4948-B02D-A9EE47191081}">
          <x14:formula1>
            <xm:f>データ!$E$4:$E$6</xm:f>
          </x14:formula1>
          <xm:sqref>I10:I34</xm:sqref>
        </x14:dataValidation>
        <x14:dataValidation type="list" allowBlank="1" showInputMessage="1" showErrorMessage="1" xr:uid="{B944FF95-E208-478E-AFD4-25F49D9D55C5}">
          <x14:formula1>
            <xm:f>データ!$G$4:$G$8</xm:f>
          </x14:formula1>
          <xm:sqref>J10:O34</xm:sqref>
        </x14:dataValidation>
        <x14:dataValidation type="list" allowBlank="1" showInputMessage="1" showErrorMessage="1" xr:uid="{BF4540DF-C54D-4EC6-9E61-63E84B75633F}">
          <x14:formula1>
            <xm:f>データ!$B$4:$B$24</xm:f>
          </x14:formula1>
          <xm:sqref>B10:D34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0001-1BB0-4AAC-95C6-5987E2943C3F}">
  <dimension ref="B3:I24"/>
  <sheetViews>
    <sheetView workbookViewId="0">
      <selection activeCell="B29" sqref="B29"/>
    </sheetView>
  </sheetViews>
  <sheetFormatPr defaultRowHeight="13.5" x14ac:dyDescent="0.15"/>
  <cols>
    <col min="2" max="2" width="30.5" customWidth="1"/>
    <col min="7" max="7" width="11.5" customWidth="1"/>
  </cols>
  <sheetData>
    <row r="3" spans="2:9" x14ac:dyDescent="0.15">
      <c r="B3" t="s">
        <v>4</v>
      </c>
      <c r="E3" t="s">
        <v>6</v>
      </c>
      <c r="G3" t="s">
        <v>30</v>
      </c>
      <c r="I3" t="s">
        <v>29</v>
      </c>
    </row>
    <row r="4" spans="2:9" x14ac:dyDescent="0.15">
      <c r="B4" t="s">
        <v>19</v>
      </c>
      <c r="C4">
        <v>0</v>
      </c>
      <c r="E4" t="s">
        <v>19</v>
      </c>
      <c r="G4" t="s">
        <v>19</v>
      </c>
      <c r="I4" t="s">
        <v>31</v>
      </c>
    </row>
    <row r="5" spans="2:9" x14ac:dyDescent="0.15">
      <c r="B5" t="s">
        <v>11</v>
      </c>
      <c r="C5">
        <v>0</v>
      </c>
      <c r="E5" t="s">
        <v>2</v>
      </c>
      <c r="G5" t="s">
        <v>23</v>
      </c>
      <c r="I5" t="s">
        <v>32</v>
      </c>
    </row>
    <row r="6" spans="2:9" x14ac:dyDescent="0.15">
      <c r="B6" t="s">
        <v>12</v>
      </c>
      <c r="C6">
        <v>300</v>
      </c>
      <c r="E6" t="s">
        <v>1</v>
      </c>
      <c r="G6" t="s">
        <v>24</v>
      </c>
      <c r="I6" t="s">
        <v>33</v>
      </c>
    </row>
    <row r="7" spans="2:9" x14ac:dyDescent="0.15">
      <c r="B7" t="s">
        <v>15</v>
      </c>
      <c r="C7">
        <v>600</v>
      </c>
      <c r="G7" t="s">
        <v>37</v>
      </c>
    </row>
    <row r="8" spans="2:9" x14ac:dyDescent="0.15">
      <c r="B8" t="s">
        <v>16</v>
      </c>
      <c r="C8">
        <v>600</v>
      </c>
      <c r="G8" t="s">
        <v>39</v>
      </c>
    </row>
    <row r="9" spans="2:9" x14ac:dyDescent="0.15">
      <c r="B9" t="s">
        <v>17</v>
      </c>
      <c r="C9">
        <v>600</v>
      </c>
    </row>
    <row r="10" spans="2:9" x14ac:dyDescent="0.15">
      <c r="B10" t="s">
        <v>18</v>
      </c>
      <c r="C10">
        <v>600</v>
      </c>
    </row>
    <row r="11" spans="2:9" x14ac:dyDescent="0.15">
      <c r="B11" t="s">
        <v>36</v>
      </c>
      <c r="C11">
        <v>1200</v>
      </c>
    </row>
    <row r="12" spans="2:9" x14ac:dyDescent="0.15">
      <c r="B12" t="s">
        <v>13</v>
      </c>
      <c r="C12">
        <v>1200</v>
      </c>
    </row>
    <row r="13" spans="2:9" x14ac:dyDescent="0.15">
      <c r="B13" t="s">
        <v>21</v>
      </c>
      <c r="C13">
        <v>2500</v>
      </c>
    </row>
    <row r="14" spans="2:9" x14ac:dyDescent="0.15">
      <c r="B14" t="s">
        <v>22</v>
      </c>
      <c r="C14">
        <v>2500</v>
      </c>
    </row>
    <row r="15" spans="2:9" x14ac:dyDescent="0.15">
      <c r="B15" t="s">
        <v>14</v>
      </c>
      <c r="C15">
        <v>2500</v>
      </c>
    </row>
    <row r="16" spans="2:9" x14ac:dyDescent="0.15">
      <c r="B16" t="s">
        <v>20</v>
      </c>
      <c r="C16">
        <v>2500</v>
      </c>
    </row>
    <row r="17" spans="2:3" x14ac:dyDescent="0.15">
      <c r="B17" t="s">
        <v>38</v>
      </c>
      <c r="C17">
        <v>2500</v>
      </c>
    </row>
    <row r="18" spans="2:3" x14ac:dyDescent="0.15">
      <c r="B18" s="4" t="s">
        <v>40</v>
      </c>
      <c r="C18">
        <v>0</v>
      </c>
    </row>
    <row r="19" spans="2:3" x14ac:dyDescent="0.15">
      <c r="B19" t="s">
        <v>41</v>
      </c>
      <c r="C19">
        <v>300</v>
      </c>
    </row>
    <row r="20" spans="2:3" x14ac:dyDescent="0.15">
      <c r="B20" t="s">
        <v>42</v>
      </c>
      <c r="C20">
        <v>300</v>
      </c>
    </row>
    <row r="21" spans="2:3" x14ac:dyDescent="0.15">
      <c r="B21" t="s">
        <v>43</v>
      </c>
      <c r="C21">
        <v>300</v>
      </c>
    </row>
    <row r="22" spans="2:3" x14ac:dyDescent="0.15">
      <c r="B22" t="s">
        <v>44</v>
      </c>
      <c r="C22">
        <v>300</v>
      </c>
    </row>
    <row r="23" spans="2:3" x14ac:dyDescent="0.15">
      <c r="B23" t="s">
        <v>45</v>
      </c>
      <c r="C23">
        <v>1200</v>
      </c>
    </row>
    <row r="24" spans="2:3" x14ac:dyDescent="0.15">
      <c r="B24" t="s">
        <v>46</v>
      </c>
      <c r="C24">
        <v>600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宿泊利用者等名簿</vt:lpstr>
      <vt:lpstr>データ</vt:lpstr>
      <vt:lpstr>宿泊利用者等名簿!Print_Area</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mi.kusachi</cp:lastModifiedBy>
  <cp:lastPrinted>2026-01-08T05:29:06Z</cp:lastPrinted>
  <dcterms:created xsi:type="dcterms:W3CDTF">2010-08-14T02:29:50Z</dcterms:created>
  <dcterms:modified xsi:type="dcterms:W3CDTF">2026-01-08T05:32:31Z</dcterms:modified>
</cp:coreProperties>
</file>